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водка" sheetId="1" state="visible" r:id="rId3"/>
    <sheet name="Реестр находок" sheetId="2" state="visible" r:id="rId4"/>
    <sheet name="Позитивные проверки" sheetId="3" state="visible" r:id="rId5"/>
    <sheet name="Методика" sheetId="4" state="visible" r:id="rId6"/>
  </sheets>
  <definedNames>
    <definedName function="false" hidden="false" localSheetId="1" name="_xlnm.Print_Titles" vbProcedure="false">'Реестр находок'!$4:$4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<sst xmlns="http://schemas.openxmlformats.org/spreadsheetml/2006/main" count="460" uniqueCount="382">
  <si>
    <t xml:space="preserve">Аудит документации lovii-crm — сводка</t>
  </si>
  <si>
    <t xml:space="preserve">Показатель</t>
  </si>
  <si>
    <t xml:space="preserve">Значение</t>
  </si>
  <si>
    <t xml:space="preserve">Объект аудита</t>
  </si>
  <si>
    <t xml:space="preserve">bestdeejay-design.github.io/lovii-crm (MkDocs Material, GitHub Pages)</t>
  </si>
  <si>
    <t xml:space="preserve">Дата аудита</t>
  </si>
  <si>
    <t xml:space="preserve">2026-10-10</t>
  </si>
  <si>
    <t xml:space="preserve">Проверено страниц</t>
  </si>
  <si>
    <t xml:space="preserve">Объём корпуса</t>
  </si>
  <si>
    <t xml:space="preserve">~550 тыс. знаков</t>
  </si>
  <si>
    <t xml:space="preserve">Всего находок</t>
  </si>
  <si>
    <t xml:space="preserve">Критичных</t>
  </si>
  <si>
    <t xml:space="preserve">Средних</t>
  </si>
  <si>
    <t xml:space="preserve">Низких</t>
  </si>
  <si>
    <t xml:space="preserve">Битые внутренние ссылки</t>
  </si>
  <si>
    <t xml:space="preserve">0 (все относительные ссылки разрешаются)</t>
  </si>
  <si>
    <t xml:space="preserve">Страниц вне sitemap.xml</t>
  </si>
  <si>
    <t xml:space="preserve">2: /demo/ и /research/saas/03-role-scenarios/</t>
  </si>
  <si>
    <t xml:space="preserve">Страниц со статусом/датой ревизии</t>
  </si>
  <si>
    <t xml:space="preserve">0 из 70</t>
  </si>
  <si>
    <t xml:space="preserve">Файл подробного отчёта</t>
  </si>
  <si>
    <t xml:space="preserve">lovii_crm_audit_report.docx (18 стр.)</t>
  </si>
  <si>
    <t xml:space="preserve">Счётчики находок считаются формулами от листа «Реестр находок» и обновляются автоматически.</t>
  </si>
  <si>
    <t xml:space="preserve">Реестр находок аудита (43 позиции)</t>
  </si>
  <si>
    <t xml:space="preserve">ID</t>
  </si>
  <si>
    <t xml:space="preserve">Серьёзность</t>
  </si>
  <si>
    <t xml:space="preserve">Тип</t>
  </si>
  <si>
    <t xml:space="preserve">Раздел корпуса</t>
  </si>
  <si>
    <t xml:space="preserve">Файлы</t>
  </si>
  <si>
    <t xml:space="preserve">Суть находки</t>
  </si>
  <si>
    <t xml:space="preserve">Цитата / доказательство</t>
  </si>
  <si>
    <t xml:space="preserve">С чем расходится</t>
  </si>
  <si>
    <t xml:space="preserve">Рекомендация</t>
  </si>
  <si>
    <t xml:space="preserve">F-01</t>
  </si>
  <si>
    <t xml:space="preserve">КРИТИЧНО</t>
  </si>
  <si>
    <t xml:space="preserve">Противоречие между документами</t>
  </si>
  <si>
    <t xml:space="preserve">Компоненты, спецификации, архитектура</t>
  </si>
  <si>
    <t xml:space="preserve">components/03-kitchen-kds · components/05-delivery-couriers · components/12-data-model · specs/01-domain-model · 01-reference-architecture</t>
  </si>
  <si>
    <t xml:space="preserve">Три несовместимых словаря статусов заказа и кухни при заявленном «едином словаре». Компонент 03 объявляет «единый словарь» accepted → kitchen → cooking → ready → served → packed → courier. Спецификация 01 описывает другую машину состояний: new → accepted → kitchen → ready → served/packed → delivered|cancelled (статусы cooking нет, зато есть new, delivered, cancelled). Компонент 12 — контракт данных для разработки — фиксирует третий вариант: KitchenTicket = queued|cooking|ready|served (без accepted, kitchen, packed), а референс-архитектура четвёртый: queued → cooking → ready → expo/served, packed (статус expo отсутствует даже в модели данных).</t>
  </si>
  <si>
    <t xml:space="preserve">«Статусы accepted, kitchen, cooking, ready, served, packed, courier — единый словарь для зала и доставки» (components/03, §1.5)</t>
  </si>
  <si>
    <t xml:space="preserve">specs/01: «new → accepted → kitchen → ready → served/packed → delivered | cancelled»; components/12: «status (queued | cooking | ready | served)»; ref-arch: «KDS: queued → cooking → ready → expo/served, packed»</t>
  </si>
  <si>
    <t xml:space="preserve">Зафиксировать один канонический enum в components/12 и specs/01 (включая expo, packed, delivered, cancelled), остальные документы перевести на ссылки к нему. Это блокер для разработки: разные команды прочитают по-разному.</t>
  </si>
  <si>
    <t xml:space="preserve">F-02</t>
  </si>
  <si>
    <t xml:space="preserve">Компоненты, спецификации</t>
  </si>
  <si>
    <t xml:space="preserve">specs/01-domain-model · components/12-data-model · components/05-delivery-couriers</t>
  </si>
  <si>
    <t xml:space="preserve">Доставка: два токена забора заказа и две модели отказа. В спецификации 01 и компоненте 12 статус забора — picked, отказ — failed. В компоненте 05 — picked_up, а инциденты моделируются отдельной сущностью с переходом incident → cancelled. Контракт API specs/03 не определяет ни один из вариантов, хотя именно через статусы курьера строятся обещания времени и уведомления гостя.</t>
  </si>
  <si>
    <t xml:space="preserve">components/12: «status (assigned | picked | delivering | delivered | failed)… proof_photo?»</t>
  </si>
  <si>
    <t xml:space="preserve">components/05: «assigned --&gt; picked_up: курьер забрал; picked_up --&gt; delivering: в пути» + инцидент/cancelled</t>
  </si>
  <si>
    <t xml:space="preserve">Выбрать один токен (picked_up читаемее) и одну модель отказа (отдельная сущность инцидента или статус failed), синхронизировать specs/01, components/12, specs/03.</t>
  </si>
  <si>
    <t xml:space="preserve">F-03</t>
  </si>
  <si>
    <t xml:space="preserve">components/02-order-channels · 01-reference-architecture · components/12-data-model · specs/01 · specs/03</t>
  </si>
  <si>
    <t xml:space="preserve">Поле источника заказа: source в одних документах, channel в других. Компонент 02 («каналы приёма заказов») и референс-архитектура описывают заказ с полем source (Order(source, items, guest_id)), тогда как контракт данных (components/12), доменная модель (specs/01) и контракт API (specs/03) используют channel с перечислением pos | site | app | miniapp | kiosk | aggregator:yandex. Для «единой модели данных на все каналы» — главного архитектурного принципа корпуса — имя ключевого поля не согласовано.</t>
  </si>
  <si>
    <t xml:space="preserve">01-reference-architecture: «Канал создаёт заказ: Order(source, items, guest_id)»</t>
  </si>
  <si>
    <t xml:space="preserve">specs/03: «"channel": "pos | site | app | miniapp | kiosk | aggregator:yandex"»</t>
  </si>
  <si>
    <t xml:space="preserve">Закрепить channel (как в контракте API), добавить в перечисление канал «телефон/колл-центр», упомянутый в components/02.</t>
  </si>
  <si>
    <t xml:space="preserve">F-04</t>
  </si>
  <si>
    <t xml:space="preserve">Фактическая ошибка</t>
  </si>
  <si>
    <t xml:space="preserve">Академические разборы</t>
  </si>
  <si>
    <t xml:space="preserve">academic/04-personal-data-loyalty</t>
  </si>
  <si>
    <t xml:space="preserve">Инверсия смысла требования 152-ФЗ об уведомлении об утечке. В разборе 4 утверждается, что «обязателен сам факт неуведомления об утечке в Роскомнадзор» — то есть документ фактически требует НЕ уведомлять. По ст. 21 152-ФЗ оператор обязан уведомить Роскомнадзор об инциденте в течение 24 часов (с 01.09.2022), а с 30.05.2025 действуют штрафы за неуведомление до 1 млн ₽ (КоАП 13.11). Требование прочитано наоборот — в документе, который позиционируется как чек-лист соответствия платформы.</t>
  </si>
  <si>
    <t xml:space="preserve">«обязателен сам факт неуведомления об утечке в Роскомнадзор» (academic/04, §3)</t>
  </si>
  <si>
    <t xml:space="preserve">Ст. 21 152-ФЗ: уведомление об утечке — обязанность оператора в течение 24 ч; штрафы КоАП ст. 13.11 — именно за неуведомление</t>
  </si>
  <si>
    <t xml:space="preserve">Исправить на «обязательно уведомление Роскомнадзора об утечке в течение 24 часов»; заодно перепроверить соседнюю цифру «обработка без законного основания — до 300 тыс ₽» (источник в тексте не указан).</t>
  </si>
  <si>
    <t xml:space="preserve">F-05</t>
  </si>
  <si>
    <t xml:space="preserve">СРЕДНЕ</t>
  </si>
  <si>
    <t xml:space="preserve">Резюме, рынок, компоненты, планы, академия</t>
  </si>
  <si>
    <t xml:space="preserve">executive-summary · 00-market-landscape · components/05 · plan/02 · plan/03 · components/02 · academic/02</t>
  </si>
  <si>
    <t xml:space="preserve">Комиссии агрегаторов: одна величина в четырёх представлениях без оговорки об эквивалентности. Корпус оперирует четырьмя вариантами: 17–30% (executive-summary, market-landscape, components/05), 16,67–29,17% без НДС (plan/02, plan/03, components/02, academic/02 §4), 20–30% (academic/02 §3) и 20–35% — как «экономия на прямых заказах» (plan/03, competitors/middleware-delivery). Арифметически 16,67–29,17% × 1,2 (НДС) = ровно 20–35%, и «17–30%» — округление, но эквивалентность нигде не оговорена, а в middleware-delivery и infrastructure базовая ставка вообще не названа.</t>
  </si>
  <si>
    <t xml:space="preserve">executive-summary: «комиссия агрегаторов 17–30%» ↔ plan/02: «комиссии 16,67–29,17% без НДС»</t>
  </si>
  <si>
    <t xml:space="preserve">academic/02 §3: «Комиссия агрегатора 20–30%» внутри того же файла, где §4 даёт 16,67–29,17%</t>
  </si>
  <si>
    <t xml:space="preserve">Зафиксировать одну каноническую вилку с указанием базы (с НДС/без НДС) в market-landscape, остальные документы — на ссылку; добавить сноску «16,67–29,17% без НДС ≡ 20–35% с НДС».</t>
  </si>
  <si>
    <t xml:space="preserve">F-06</t>
  </si>
  <si>
    <t xml:space="preserve">Gap-анализ, компоненты, академия, персоны, blueprint, планы</t>
  </si>
  <si>
    <t xml:space="preserve">gap-analysis · components/09 · academic/11 · 02-personas-cjm · product-blueprint · plan/01</t>
  </si>
  <si>
    <t xml:space="preserve">Срок онбординга точки: четыре формулировки одного обещания. Одно и то же обещание варьируется: «онбординг точки за день» (gap-анализ, разрыв G7), «точка готова к запуску за часы, а не недели» (components/09), «Новый франчайзи за часы» (personas U6) и «запуск ≤ 3 дней» / «≤ 3 рабочих дней» (метрика blueprint и гейт фазы 4 плана). Разница между «за часы» и «≤3 рабочих дней» — в разы, при этом эти цифры попадают в инвест-материалы.</t>
  </si>
  <si>
    <t xml:space="preserve">gap-analysis G7: «Онбординг точки „за день“» ↔ plan/01: «Новая партнёрская точка за ≤3 дня»</t>
  </si>
  <si>
    <t xml:space="preserve">components/09: «за часы, а не недели»; academic/11: «онбординг точки „за часы“» как требование</t>
  </si>
  <si>
    <t xml:space="preserve">Развести два показателя: «шаблон точки клонируется за часы» (технический факт, гейт Ф0) и «полный запуск точки ≤ 3 рабочих дней» (продуктовая метрика) — и использовать только их.</t>
  </si>
  <si>
    <t xml:space="preserve">F-07</t>
  </si>
  <si>
    <t xml:space="preserve">Референс-архитектура, компоненты, blueprint, планы</t>
  </si>
  <si>
    <t xml:space="preserve">01-reference-architecture · components/11-integration-platform · product-blueprint · plan/01</t>
  </si>
  <si>
    <t xml:space="preserve">Открытый API: «с первого дня» и в DoD MVP против P2/фазы 5 в плане. Референс-архитектура заявляет принцип «Открытый API и вебхуки с первого дня», компонент 11 включает чекбокс «Открытый API: токен, вебхук на событие заказа, документация опубликована» в DoD MVP, но blueprint относит «Открытый API и маркетплейс» к P2/фазе 5, а план первых 90 дней и состав MVP фазы 1 API не содержат вовсе.</t>
  </si>
  <si>
    <t xml:space="preserve">components/11, DoD MVP: «□ Открытый API: токен, вебхук на событие заказа…»</t>
  </si>
  <si>
    <t xml:space="preserve">product-blueprint: «Открытый API и маркетплейс интеграций — D11, P2»; plan/01 Ф1 без API</t>
  </si>
  <si>
    <t xml:space="preserve">Переформулировать: «внутренний API контрактов — с фазы 1, публичный маркетплейс партнёров — фаза 5»; убрать API из DoD MVP либо добавить в план фазы 1.</t>
  </si>
  <si>
    <t xml:space="preserve">F-08</t>
  </si>
  <si>
    <t xml:space="preserve">Рынок, компоненты, инфраструктура, глоссарий</t>
  </si>
  <si>
    <t xml:space="preserve">00-market-landscape · components/01-pos-fiscal · infrastructure/banks-kassa-ofd · glossary</t>
  </si>
  <si>
    <t xml:space="preserve">Сроки обязательности ФФД 1.2 сформулированы тремя разными способами. Market-landscape: «ФФД 1.2 обязателен с 01.02–01.03.2025/2026» — двусмысленная запись, не читаемая однозначно. Компонент 01: «с 01.02.2025 ФФД 1.05 не принимается для новых регистраций; с 01.03.2026 — единственный формат». Инфраструктура: «формат 1.05 выведен с 01.03.2026». Глоссарий сужает требование до «обязательная версия для маркировки», хотя речь о всеобщей обязательности для новых ККТ. Регуляторные даты — ядро продажи «касса из коробки», и их разнобой в маркетинговых материалах недопустим.</t>
  </si>
  <si>
    <t xml:space="preserve">00-market-landscape: «ФФД 1.2 обязателен с 01.02–01.03.2025/2026»</t>
  </si>
  <si>
    <t xml:space="preserve">components/01: «с 01.02.2025… с 01.03.2026 — единственный формат»; glossary: «1.2 — обязательная версия для маркировки»</t>
  </si>
  <si>
    <t xml:space="preserve">Одна каноническая формулировка с двумя датами (новые регистрации / все кассы) в глоссарии и market-landscape; компонент 01 — источник истины.</t>
  </si>
  <si>
    <t xml:space="preserve">F-09</t>
  </si>
  <si>
    <t xml:space="preserve">components/12-data-model · specs/03-api-contracts</t>
  </si>
  <si>
    <t xml:space="preserve">Контракт создания заказа: guest_phone против guest{phone, consent}, разные enum каналов. Компонент 12 описывает заказ с полями guest_phone?, payment_intent и перечислением каналов, включающим phone. Спецификация 03 — вложенный объект guest {phone, consent: true}, idempotency_key и delivery.slot, которого в модели 12 нет, а канала phone в enum нет. Компонент 02 при этом описывает «заказ по телефону» через колл-центр как полноценный канал. Контракт API и модель данных — два документа, по которым будут писать код, и они уже разные.</t>
  </si>
  <si>
    <t xml:space="preserve">components/12: «guest_phone?, … payment_intent» ↔ specs/03: «"guest": { "phone": …, "consent": true }»</t>
  </si>
  <si>
    <t xml:space="preserve">channel enum: components/12 содержит phone, specs/03 — нет</t>
  </si>
  <si>
    <t xml:space="preserve">Синхронизировать: specs/03 — источник контракта, components/12 — модель; добавить slot и канал phone в модель, зафиксировать consent-поле в модели данных (требование 152-ФЗ).</t>
  </si>
  <si>
    <t xml:space="preserve">F-10</t>
  </si>
  <si>
    <t xml:space="preserve">Резюме, gap-анализ, рынок, конкуренты</t>
  </si>
  <si>
    <t xml:space="preserve">executive-summary · gap-analysis · 00-market-landscape · competitors/rkeeper · competitors/1c</t>
  </si>
  <si>
    <t xml:space="preserve">Тарифы «тяжёлых» систем 8–10+ тыс ₽/мес против собственных данных аудита. Резюме и gap-анализ утверждают, что корпоративная глубина стоит «8–10+ тыс ₽/мес за кассу», а market-landscape — что МСБ-касс «дешевле в 3–5 раз». Но собственные файлы конкурентов дают r_keeper Cloud «от 4 085 ₽/мес» и 1С:Фреш «от 32 200 ₽/год (~2 684 ₽/мес)». Вилка «в 3–5 раз дешевле» ломается: Quick Resto 4 990 ₽ против r_keeper Cloud 4 085 ₽ — разница 1,2×, то есть конкурент дешевле части МСБ-решений.</t>
  </si>
  <si>
    <t xml:space="preserve">executive-summary: «корпоративные тарифы (8–10+ тыс ₽/мес за кассу)»</t>
  </si>
  <si>
    <t xml:space="preserve">competitors/rkeeper: «r_keeper Cloud — от 4 085 ₽/мес»; competitors/1c: «1С:Фреш от 32 200 ₽/год»</t>
  </si>
  <si>
    <t xml:space="preserve">Уточнить формулировки: «флагманские тарифы iiko Pro 8 600–10 600 ₽/мес» вместо обобщения про все «тяжёлые»; для вилки «дешевле в 3–5 раз» указать сравнение с конкретными тарифами.</t>
  </si>
  <si>
    <t xml:space="preserve">F-11</t>
  </si>
  <si>
    <t xml:space="preserve">Пробел/устаревание</t>
  </si>
  <si>
    <t xml:space="preserve">Аудит-отчёт</t>
  </si>
  <si>
    <t xml:space="preserve">research/audit-report</t>
  </si>
  <si>
    <t xml:space="preserve">Ревизия №1 описывает корпус из 30 документов — в корпусе их 70. Аудит-отчёт заявляет «30 документов на момент ревизии», 352 внешних и 41 внутреннюю ссылку, оценку «полнота покрытия доменов 10/10, готовность к публикации 9/10» — но половина текущего корпуса (17 академических разборов, 3 плана, 4 SaaS-страницы, инфраструктура, терминология, схема-каталог) появилась после ревизии и в ней не учтена. Вердикт «корпус полон и готов к публикации» не пересматривался. Также отчёт утверждает «часть вендоров цены не раскрывает (Revel, TouchBistro)», тогда как в файле TouchBistro указана цена «от $69/мес за терминал».</t>
  </si>
  <si>
    <t xml:space="preserve">audit-report: «30 документов на момент ревизии»</t>
  </si>
  <si>
    <t xml:space="preserve">Фактически в корпусе 70 страниц (68 в sitemap + /demo/ + saas/03-role-scenarios)</t>
  </si>
  <si>
    <t xml:space="preserve">Провести ревизию №2 с новым подсчётом документов и ссылок; обновить раздел ограничений (TouchBistro); перенести оценки «до/после» в архивную секцию.</t>
  </si>
  <si>
    <t xml:space="preserve">F-12</t>
  </si>
  <si>
    <t xml:space="preserve">Индекс, SaaS</t>
  </si>
  <si>
    <t xml:space="preserve">index · saas/02-demo-cabinet · saas/03-role-scenarios</t>
  </si>
  <si>
    <t xml:space="preserve">Числа демо: заявлено 30 экранов и 66 сценариев — в таблице покрытия 34 и 77. Индекс и спецификация демо-кабинета повторяют «30 экранов, 10 ролей, 66 интерактивных сценариев», но собственная сводная таблица раздела 13 страницы role-scenarios суммируется в 34 экрана (3+2+8+3+2+5+1+2+6+2) и 77 интерактивных действий (8+7+11+6+5+9+5+7+10+9). Либо таблица включает что-то сверх «30 экранов полного периметра», либо цифры устарели после итерации аудита.</t>
  </si>
  <si>
    <t xml:space="preserve">saas/03 §13: сумма по ролям = 34 экрана, 77 действий</t>
  </si>
  <si>
    <t xml:space="preserve">index: «30 экранов полного периметра»; saas/02: «30 экранов, 10 ролей… 66 интерактивных сценариев»</t>
  </si>
  <si>
    <t xml:space="preserve">Пересчитать фактические маршруты демо и привести три документа к одним числам; в таблице §13 добавить строку «Итого».</t>
  </si>
  <si>
    <t xml:space="preserve">F-13</t>
  </si>
  <si>
    <t xml:space="preserve">SaaS</t>
  </si>
  <si>
    <t xml:space="preserve">saas/02-demo-cabinet · saas/00-platform-map · saas/03-role-scenarios</t>
  </si>
  <si>
    <t xml:space="preserve">«Итого 10 ролей» при девяти строках в таблице ролей — потерян Закупщик. Таблица ролей в демо-кабинете содержит 9 строк (Гость, Кассир, Управляющий, Повар, Курьер, Поставщик, Франчайзи, Менеджер УК, Собственник) при выводе «Итого 10 ролей» — десятая роль, Закупщик, в таблице отсутствует, хотя есть в role-scenarios (раздел 7) и в аудитории ERP («Повара, курьеры, закупщики, поставщики») той же страницы карты платформы. В диаграмме PEOPLE (saas/00) Закупщика тоже нет.</t>
  </si>
  <si>
    <t xml:space="preserve">saas/02 §2: таблица из 9 строк + «Итого 10 ролей»</t>
  </si>
  <si>
    <t xml:space="preserve">saas/03 §7: полноценный раздел «Закупщик (erp.lovii.ru)»</t>
  </si>
  <si>
    <t xml:space="preserve">Добавить строку Закупщика в таблицу ролей saas/02 и в диаграмму PEOPLE saas/00.</t>
  </si>
  <si>
    <t xml:space="preserve">F-14</t>
  </si>
  <si>
    <t xml:space="preserve">Спецификации, компоненты, SaaS</t>
  </si>
  <si>
    <t xml:space="preserve">specs/02-processes · components/03-kitchen-kds · components/12 · saas/01-information-flow</t>
  </si>
  <si>
    <t xml:space="preserve">Момент списания по ТТК: при пробитии чека против при статусе «готов». Последовательность в specs/02 отправляет «списание ингредиентов по ТТК» сразу от кассы (при пробитии), а компонент 03 прямо требует противоположного: «статус „готов“ триггерит списание по ТТК, а не момент пробития». Компонент 12, saas/01 и демо (сценарий CH2) поддерживают списание по готовности. Это влияет на фудкост при отменах и возвратах — по specs/02 продукты спишутся на незакупленное блюдо.</t>
  </si>
  <si>
    <t xml:space="preserve">specs/02 §1: «Касса-&gt;&gt;Склад: списание ингредиентов по ТТК»</t>
  </si>
  <si>
    <t xml:space="preserve">components/03 §4: «статус „готов“ триггерит списание по ТТК, а не момент пробития»</t>
  </si>
  <si>
    <t xml:space="preserve">Принять списание по готовности (большинство документов и демо уже так работают), поправить схему specs/02.</t>
  </si>
  <si>
    <t xml:space="preserve">F-15</t>
  </si>
  <si>
    <t xml:space="preserve">Внутреннее противоречие</t>
  </si>
  <si>
    <t xml:space="preserve">Платёжная инфраструктура</t>
  </si>
  <si>
    <t xml:space="preserve">infrastructure/banks-kassa-ofd · plan/02-systems-roadmap</t>
  </si>
  <si>
    <t xml:space="preserve">Вилки цен на эквайринг, кассы, ФН и облачные кассы расходятся с планом систем. Внутри самого файла инфраструктуры: текст «СБП у всех крупных банков 0,4–0,7%» против таблицы «Сбер 0,3–0,7%»; «Касса (оборудование) 12 000–60 000 ₽» против «ККТ 20–60 тыс ₽/шт» в плане систем (при этом собственная строка таблицы MSPOS-K «от 15 000 ₽» не попадает ни в одну вилку); ФН «~8 500–15 000 ₽» против «~10–15 тыс ₽»; облачная касса «1 500–3 900 ₽/мес» против «~1,5–3 тыс ₽/мес».</t>
  </si>
  <si>
    <t xml:space="preserve">infrastructure: «СБП у всех крупных банков 0,4–0,7%» ↔ таблица: «Сбер… 0,3–0,7%»</t>
  </si>
  <si>
    <t xml:space="preserve">plan/02: «ККТ 20–60 тыс ₽/шт; ФН ~10–15 тыс ₽; облачная касса ~1,5–3 тыс ₽/мес»</t>
  </si>
  <si>
    <t xml:space="preserve">Вынести эталонные вилки в инфраструктуру, план систем — на ссылку; согласовать нижние границы с реальными моделями из собственной таблицы.</t>
  </si>
  <si>
    <t xml:space="preserve">F-16</t>
  </si>
  <si>
    <t xml:space="preserve">Конкуренты</t>
  </si>
  <si>
    <t xml:space="preserve">competitors/saby-presto · competitors/ru-smaller · competitors/toast · competitors/square-touchbistro-revel</t>
  </si>
  <si>
    <t xml:space="preserve">«Ценовой пол рынка ~2 000 ₽/мес» против моделей с нулевой ценой входа. Аудит Saby Presto формулирует «ценовой пол рынка — ~2 000 ₽/мес», но собственные файлы корпуса фиксируют модели «0 ₽/мес за ПО» (Fusion POS), Toast «$0 старт» и Square Free (бесплатный тариф). Ценовая модель lovii («бесплатный вход») опирается как раз на нулевой пол — формулировка Saby подрывает собственный вывод.</t>
  </si>
  <si>
    <t xml:space="preserve">saby-presto: «Ценовой пол рынка — ~2 000 ₽/мес»</t>
  </si>
  <si>
    <t xml:space="preserve">ru-smaller: Fusion POS «0 ₽/мес за ПО»; toast: «$0/мес старт»</t>
  </si>
  <si>
    <t xml:space="preserve">Переформулировать: «пол платных тарифов ~2 000 ₽/мес; мировой стандарт — бесплатный вход с монетизацией платежей».</t>
  </si>
  <si>
    <t xml:space="preserve">F-17</t>
  </si>
  <si>
    <t xml:space="preserve">Аудит-отчёт, конкуренты</t>
  </si>
  <si>
    <t xml:space="preserve">research/audit-report · competitors/square-touchbistro-revel</t>
  </si>
  <si>
    <t xml:space="preserve">«TouchBistro цену не раскрывает» против цены в собственном файле. Аудит-отчёт в разделе ограничений пишет, что «часть вендоров цены не раскрывает (Revel, TouchBistro-сеть)», но файл конкурентов приводит цену TouchBistro: «от $69/мес за терминал + аддоны». Расхождение дискредитирует раздел «ограничения аудита» — а именно на него ссылается методология.</t>
  </si>
  <si>
    <t xml:space="preserve">audit-report §5: «часть вендоров цены не раскрывает (Revel, TouchBistro-сеть)»</t>
  </si>
  <si>
    <t xml:space="preserve">square-touchbistro-revel: «TouchBistro: от $69/мес за терминал + аддоны»</t>
  </si>
  <si>
    <t xml:space="preserve">Обновить список нераскрытых цен (оставить Revel, если цены действительно нет) после ревизии №2.</t>
  </si>
  <si>
    <t xml:space="preserve">F-18</t>
  </si>
  <si>
    <t xml:space="preserve">academic/08-clv-models</t>
  </si>
  <si>
    <t xml:space="preserve">Неверная атрибуция модели BG/BB: авторы, год и класс отношений. Таблица моделей в разборе 8 приписывает BG/BB «Fader, Хардти, Ли (2007)» и классифицирует её для «договорных (контрактных) отношений». Модель BG/BB (Beta-Geometric/Beta-Bernoulli) предложена Fader, Hardie и Shang (2010) именно для неконтрактных отношений с дискретными транзакциями; контрактный аналог — sBG (Fader &amp; Hardie, 2007). Ошибка в академическом документе, на который опирается раздел лояльности.</t>
  </si>
  <si>
    <t xml:space="preserve">academic/08: «Fader, Хардти, Ли (2007) | Договорные (контрактные) отношения»</t>
  </si>
  <si>
    <t xml:space="preserve">Fader P., Hardie B., Shang K. (2010), Marketing Science — BG/BB для неконтрактных дискретных транзакций</t>
  </si>
  <si>
    <t xml:space="preserve">Исправить строку таблицы: «BG/BB — Fader, Hardie, Shang (2010), неконтрактные дискретные»; контрактные модели — sBG (Fader &amp; Hardie 2007).</t>
  </si>
  <si>
    <t xml:space="preserve">F-19</t>
  </si>
  <si>
    <t xml:space="preserve">academic/01-management-accounting · academic/02-unit-economics</t>
  </si>
  <si>
    <t xml:space="preserve">Правило «30/30/30/10» противоречит собственным бенчмаркам корпусов. Оба разбора цитируют «классическое правило 30/30/30/10» (аренда+ЖКХ / ФОТ / фудкост / прибыль), но таблица бенчмарков того же разбора 1 даёт аренду 10–15%, а фудкост-ориентир — 25%. Если следовать правилу, аренда должна занимать 30% выручки — вдвое больше собственного бенчмарка. Правило в такой расшифровке не выдерживает даже соседней таблицы.</t>
  </si>
  <si>
    <t xml:space="preserve">academic/02: «Правило „30/30/30/10“ (аренда+ЖКХ / ФОТ / фудкост / прибыль) — классический целевой баланс»</t>
  </si>
  <si>
    <t xml:space="preserve">academic/01, таблица: «Аренда и коммунальные 10–15%»; ориентир фудкоста 25%</t>
  </si>
  <si>
    <t xml:space="preserve">Привести каноническую расшифровку (например, ФОТ 30% / продукты ~30% / прочие операционные ~30% / прибыль 10%) или заменить правило собственным целевым балансом.</t>
  </si>
  <si>
    <t xml:space="preserve">F-20</t>
  </si>
  <si>
    <t xml:space="preserve">Арифметическая ошибка</t>
  </si>
  <si>
    <t xml:space="preserve">academic/02-unit-economics</t>
  </si>
  <si>
    <t xml:space="preserve">«1 п.п. фудкоста = ±10% прибыли» — при заданной рентабельности 8% это 12,5%. Разбор 2 утверждает: 1 п.п. фудкоста при выручке 5 млн ₽/мес = 50 тыс ₽/мес чистой прибыли, «при рентабельности 8% это ±10% прибыли точки». Прибыль при 8% от 5 млн = 400 тыс ₽/мес; 50/400 = 12,5%. Цифра ±10% соответствовала бы рентабельности 10%, а не 8%. Пример — один из главных аргументов продажи платформы, и его арифметика должна сходиться.</t>
  </si>
  <si>
    <t xml:space="preserve">«при рентабельности 8% это ±10% прибыли точки» (academic/02 §2)</t>
  </si>
  <si>
    <t xml:space="preserve">50 000 / (5 000 000 × 0,08) = 12,5%</t>
  </si>
  <si>
    <t xml:space="preserve">Исправить на «±12,5% прибыли» либо изменить базовую рентабельность примера на 10%.</t>
  </si>
  <si>
    <t xml:space="preserve">F-21</t>
  </si>
  <si>
    <t xml:space="preserve">Терминология, компоненты</t>
  </si>
  <si>
    <t xml:space="preserve">terminology-crm-erp · components/09-franchise-network</t>
  </si>
  <si>
    <t xml:space="preserve">Франшиза: «надстройка над обоими классами» против «не надстройка, а способ существования». Терминологический разбор относит франшизу к «контуру управления сетью (надстройка над обоими классами)», тогда как компонент 09 декларирует противоположное: «Франшиза — не „надстройка“, а способ существования продукта». Для архитектуры это не словесность: надстройка встраивается поверх готовой системы, «способ существования» требует иерархии тенантов с первого дня (что и заявлено в фазе 0).</t>
  </si>
  <si>
    <t xml:space="preserve">terminology-crm-erp §6.2: «Контур управления сетью/франшизой» (надстройка над обеими классами)</t>
  </si>
  <si>
    <t xml:space="preserve">components/09 §6: «Франшиза — не „надстройка“, а способ существования продукта»</t>
  </si>
  <si>
    <t xml:space="preserve">Синхронизировать: франшизная иерархия — часть ядра с Ф0 (как в blueprint), термин «надстройка» убрать из терминологии.</t>
  </si>
  <si>
    <t xml:space="preserve">F-22</t>
  </si>
  <si>
    <t xml:space="preserve">Персоны, терминология</t>
  </si>
  <si>
    <t xml:space="preserve">02-personas-cjm · terminology-franchise</t>
  </si>
  <si>
    <t xml:space="preserve">Периодичность роялти: еженедельно у одной персоны, ежемесячно у другой и в терминологии. Персона 4 («Продавец-франчайзи») «еженедельно видит роялти-счёт», персона 5 «в конце месяца закрывает роялти», терминологический разбор франшизы описывает роялти как ежемесячный платёж. Компонент 09 и specs/02 периодичность вообще не фиксируют, хотя от неё зависит дизайн биллинга и актов сверки.</t>
  </si>
  <si>
    <t xml:space="preserve">02-personas-cjm П4: «Еженедельно видит роялти-счёт»</t>
  </si>
  <si>
    <t xml:space="preserve">02-personas-cjm П5: «В конце месяца закрывает роялти»; terminology-franchise: ежемесячные роялти</t>
  </si>
  <si>
    <t xml:space="preserve">Зафиксировать расчётный период роялти (например, расчёт — понедельный по фискальной выручке, закрытие и счёт — месячный) в компоненте 09 и синхронизировать персоны.</t>
  </si>
  <si>
    <t xml:space="preserve">F-23</t>
  </si>
  <si>
    <t xml:space="preserve">Терминология</t>
  </si>
  <si>
    <t xml:space="preserve">SaaS, терминология</t>
  </si>
  <si>
    <t xml:space="preserve">saas/00-platform-map · terminology-crm-erp · components/06</t>
  </si>
  <si>
    <t xml:space="preserve">Границы «операционного» и «гостевого» контуров не сведены между картой и терминологией. Карта платформы называет «операционным контуром» erp.lovii.ru (кухня, склад, поставщики), терминологический разбор использует «операционный CRM» для фронтовых клиентских процессов, а компонент 06 называет контуром «CRM, лояльность, отзывы». «Гостевой контур» — это app.lovii.ru в карте, но в терминологии гостевой разбор описывает гостевой CRM иначе. Читатель корпуса не может однозначно сопоставить контуры между документами.</t>
  </si>
  <si>
    <t xml:space="preserve">saas/00: «erp.lovii.ru — операционный контур»</t>
  </si>
  <si>
    <t xml:space="preserve">terminology-crm-erp §3.4: «операционный CRM»; components/06: «CRM гостя, лояльность…»</t>
  </si>
  <si>
    <t xml:space="preserve">Добавить в глоссарий три официальных названия контуров (гостевой/app, клиентский/crm, операционный/erp) и пройтись по документам с заменой синонимов.</t>
  </si>
  <si>
    <t xml:space="preserve">F-24</t>
  </si>
  <si>
    <t xml:space="preserve">Референс-архитектура, модель данных</t>
  </si>
  <si>
    <t xml:space="preserve">01-reference-architecture · components/12-data-model · specs/01-domain-model</t>
  </si>
  <si>
    <t xml:space="preserve">FranchiseAccount — «ключевая сущность» референс-модели — отсутствует в модели данных. Референс-архитектура в списке ключевых сущностей называет FranchiseAccount («УК видит агрегированные данные точек договора, роялти считается от выручки»), но в модели данных (components/12) и ER-схемах (specs/01) этой сущности нет — там Tenant, FranchiseAgreement, RoyaltyInvoice. Часть атрибутов покрывается договором, но часть (агрегаты по точкам договора) — реализация не имеет.</t>
  </si>
  <si>
    <t xml:space="preserve">01-reference-architecture §3: «FranchiseAccount — УК видит агрегированные данные точек договора…»</t>
  </si>
  <si>
    <t xml:space="preserve">components/12/specs/01: Tenant, FranchiseAgreement, RoyaltyInvoice — FranchiseAccount отсутствует</t>
  </si>
  <si>
    <t xml:space="preserve">Либо добавить FranchiseAccount в модель, либо пометить в ref-arch, что роль сущности исполняет FranchiseAgreement + проекции витрин.</t>
  </si>
  <si>
    <t xml:space="preserve">F-25</t>
  </si>
  <si>
    <t xml:space="preserve">Счётность</t>
  </si>
  <si>
    <t xml:space="preserve">Резюме, индекс</t>
  </si>
  <si>
    <t xml:space="preserve">executive-summary · index · research/audit-report</t>
  </si>
  <si>
    <t xml:space="preserve">«Аудит аналогов: 14 классов систем» против 13 файлов и 11 карточек навигации. Резюме говорит «аудит аналогов (14 классов систем)», в навигации корпуса 11 карточек раздела «Аудиты аналогов», на диске 13 файлов конкурентов (при этом ru-smaller покрывает 4 системы, square-touchbistro-revel — 3). Ни одно из чисел не сходится с остальными, и «класс системы» нигде не определён.</t>
  </si>
  <si>
    <t xml:space="preserve">executive-summary: «Что показал аудит аналогов (14 классов систем)»</t>
  </si>
  <si>
    <t xml:space="preserve">index: 11 карточек конкурентов; файлов: 13</t>
  </si>
  <si>
    <t xml:space="preserve">Ввести определение «класса» и посчитать одинаково во всех трёх местах, либо перейти к формулировке «13 аудитов, 30+ вендоров».</t>
  </si>
  <si>
    <t xml:space="preserve">F-26</t>
  </si>
  <si>
    <t xml:space="preserve">Компоненты, конкуренты</t>
  </si>
  <si>
    <t xml:space="preserve">components/02-order-channels · competitors/middleware-delivery</t>
  </si>
  <si>
    <t xml:space="preserve">Otter: «100+ интеграций» против «POS-интеграции с 20+ кассовыми системами». Компонент 02 приводит Otter со «100+ интеграциями», файл middleware — «POS-интеграции с 20+ кассовыми системами». Возможно, первый — все интеграции (включая агрегаторы), второй — только POS, но корпус не разграничивает метрики, и читатель видит противоречие в 5 раз.</t>
  </si>
  <si>
    <t xml:space="preserve">components/02: «Otter — … 100+ интеграций»</t>
  </si>
  <si>
    <t xml:space="preserve">middleware-delivery: «Otter: POS-интеграции с 20+ кассовыми системами»</t>
  </si>
  <si>
    <t xml:space="preserve">Разграничить метрики: «20+ POS-интеграций, 100+ агрегаторов/каналов (по данным вендора)» — или привести к одному знаменателю.</t>
  </si>
  <si>
    <t xml:space="preserve">F-27</t>
  </si>
  <si>
    <t xml:space="preserve">Сбита база процента</t>
  </si>
  <si>
    <t xml:space="preserve">Компоненты</t>
  </si>
  <si>
    <t xml:space="preserve">components/03-kitchen-kds · components/07-hr-staff · academic/01</t>
  </si>
  <si>
    <t xml:space="preserve">«25–35% себестоимости» на кухне против 25–35% выручки ФОТ в соседних документах. Введение компонента 03: «место, где теряются или зарабатываются 25–35% себестоимости». В остальных документах корпуса 25–35% — это диапазон ФОТ от выручки (components/07, academic/01), а фудкост измеряется от выручки (12–40%, ориентир 25%). «Проценты себестоимости» — другая база, и фраза в текущем виде либо ошибочна, либо нечитаема.</t>
  </si>
  <si>
    <t xml:space="preserve">components/03, вводный абзац: «теряются или зарабатываются 25–35% себестоимости»</t>
  </si>
  <si>
    <t xml:space="preserve">components/07: «(25–35% выручки)» о ФОТ; glossary: фудкост = себестоимость продуктов в % от выручки</t>
  </si>
  <si>
    <t xml:space="preserve">Переформулировать: «где теряются или зарабатываются 5–10 п.п. фудкоста» или указать корректную базу.</t>
  </si>
  <si>
    <t xml:space="preserve">F-28</t>
  </si>
  <si>
    <t xml:space="preserve">НИЗКО</t>
  </si>
  <si>
    <t xml:space="preserve">academic/03-service-quality</t>
  </si>
  <si>
    <t xml:space="preserve">DINESERV: 28 утверждений против 29 в первоисточнике. Разбор 3 описывает DINESERV как «инструмент — 28 утверждений». В первоисточнике (Stevens, Knutson &amp; Patton, 1995, Cornell HRA Quarterly) анкета содержит 29 пунктов (проверено по публикациям первоисточника). Для документа, претендующего на академическую точность, число пунктов инструмента — проверяемая деталь.</t>
  </si>
  <si>
    <t xml:space="preserve">academic/03: «инструмент DINESERV — 28 утверждений»</t>
  </si>
  <si>
    <t xml:space="preserve">Stevens, Knutson &amp; Patton (1995): «The 29-item DINESERV questionnaire»</t>
  </si>
  <si>
    <t xml:space="preserve">Исправить на 29; при желании добавить сноску о сокращённых адаптациях.</t>
  </si>
  <si>
    <t xml:space="preserve">F-29</t>
  </si>
  <si>
    <t xml:space="preserve">academic/17-franchise-law-comparative</t>
  </si>
  <si>
    <t xml:space="preserve">«Конкурсное право ЕС» вместо конкурентного (антимонопольного). Разбор 17 пишет «Конкурсное право ЕС касается вертикальных соглашений франшизы». Вертикальные соглашения регулирует конкурентное (антимонопольное) право (ст. 101 TFEU, регламент о вертикальных соглашениях); конкурсное право — это процедура банкротства. Смысловая ошибка в правовом разборе.</t>
  </si>
  <si>
    <t xml:space="preserve">academic/17: «Конкурсное право ЕС касается вертикальных соглашений»</t>
  </si>
  <si>
    <t xml:space="preserve">Регламент (ЕС) 2022/720 о вертикальных соглашениях — акт конкурентного права</t>
  </si>
  <si>
    <t xml:space="preserve">Заменить на «конкурентное (антимонопольное) право».</t>
  </si>
  <si>
    <t xml:space="preserve">F-30</t>
  </si>
  <si>
    <t xml:space="preserve">«Правило ФТК (1979, обновлено 2010)» — поправки приняты в 2007. Разбор 17 указывает обновление Правила о франшизе ФТК США в 2010 году. Поправки приняты в 2007 (16 CFR Part 436) с обязательным применением к франшизам с 1 июля 2008. Год в квадратных скобках — типичная проверяемая деталь для юридических читателей.</t>
  </si>
  <si>
    <t xml:space="preserve">academic/17: «Правило ФТК о франшизе (1979, обновлено 2010)»</t>
  </si>
  <si>
    <t xml:space="preserve">Amended Franchise Rule, 16 CFR Part 436 (2007), обязательна с 01.07.2008</t>
  </si>
  <si>
    <t xml:space="preserve">Исправить на «1979, в действующей редакции 2007 (применение с 2008)».</t>
  </si>
  <si>
    <t xml:space="preserve">F-31</t>
  </si>
  <si>
    <t xml:space="preserve">Коллизия акронима</t>
  </si>
  <si>
    <t xml:space="preserve">Академические разборы, глоссарий</t>
  </si>
  <si>
    <t xml:space="preserve">academic/06-food-safety-terminology · glossary</t>
  </si>
  <si>
    <t xml:space="preserve">ККТ в разборе 6 — «критическая контрольная точка», в глоссарии — кассовая техника. Разбор 6 вводит «Критическая контрольная точка (ККТ/CCP)» — русский акроним для CCP (Critical Control Point) из ХАССП, совпадающий с устоявшимся в корпусе ККТ = контрольно-кассовая техника. Коллизия тиражируется в карте документов и программе разборов. В русскоязычной практике ХАССП используется КТК (критическая точка контроля) или ККТ расшифровывают как «критическая контрольная точка» только с пометкой.</t>
  </si>
  <si>
    <t xml:space="preserve">academic/06: «Критическая контрольная точка (ККТ/CCp)»</t>
  </si>
  <si>
    <t xml:space="preserve">glossary: «ККТ — Контрольно-кассовая техника (касса) из реестра ФНС»</t>
  </si>
  <si>
    <t xml:space="preserve">Переименовать в КТК/CCP или «критическая точка контроля (КТП)» по всему корпусу.</t>
  </si>
  <si>
    <t xml:space="preserve">F-32</t>
  </si>
  <si>
    <t xml:space="preserve">Расхождение</t>
  </si>
  <si>
    <t xml:space="preserve">Спецификации, компоненты</t>
  </si>
  <si>
    <t xml:space="preserve">specs/01-domain-model · components/12-data-model · components/05</t>
  </si>
  <si>
    <t xml:space="preserve">StockMovement: 8 типов в спецификации против 9 в модели (writeoff_staff); вручение — только фото, без кода. В specs/01 перечислено 8 типов складских движений, в components/12 — 9 (добавлен writeoff_staff — списание на персонал, критичное для антифрода). Компонент 05 обещает подтверждение доставки «фото или код», но в модели DeliveryAssignment есть только proof_photo — код вручения не предусмотрен.</t>
  </si>
  <si>
    <t xml:space="preserve">specs/01: 8 типов движений; components/12: «receive | sale_writeoff | production_in | production_out | transfer | writeoff_spoilage | writeoff_staff | inventory_adjust | return»</t>
  </si>
  <si>
    <t xml:space="preserve">components/05: «доставлен — фото или код» ↔ components/12: только proof_photo</t>
  </si>
  <si>
    <t xml:space="preserve">Добавить writeoff_staff в specs/01 и proof_code в модель; синхронизировать перечисления.</t>
  </si>
  <si>
    <t xml:space="preserve">F-33</t>
  </si>
  <si>
    <t xml:space="preserve">Дрейф имён</t>
  </si>
  <si>
    <t xml:space="preserve">Архитектура, компоненты, SaaS, спецификации</t>
  </si>
  <si>
    <t xml:space="preserve">01-reference-architecture · components/07 · saas/02 · specs/00</t>
  </si>
  <si>
    <t xml:space="preserve">Четыре несовпадающих ролевых набора и дрейф названий ролей. Референс-архитектура описывает 11 ролей (включая Бармена, Маркетолога УК, Бухгалтера), компонент 07 — 8, демо — 10, контекст спецификации 00 — 7. Названия плавают: «Владелец»/«Собственник», «Менеджер УК»/«Операционный директор УК», «Франчайзи»/«Продавец-франчайзи», «Кассир/официант»/«Кассир». В сводной таблице персон есть колонка «Кассир», хотя персоны с таким именем в документе нет.</t>
  </si>
  <si>
    <t xml:space="preserve">ref-arch §4: 11 ролей; specs/00 §1: 7 ролей; demo: 10 ролей; comp_07: 8 ролей</t>
  </si>
  <si>
    <t xml:space="preserve">personas: сводная таблица содержит колонку «Кассир» без одноимённой персоны</t>
  </si>
  <si>
    <t xml:space="preserve">Завести единый реестр ролей (id + каноническое имя) в глоссарии и ссылаться на него; в демо указывать, какие роли референса пока не покрыты.</t>
  </si>
  <si>
    <t xml:space="preserve">F-34</t>
  </si>
  <si>
    <t xml:space="preserve">Спецификации</t>
  </si>
  <si>
    <t xml:space="preserve">specs/04-deployment-offline · product-blueprint</t>
  </si>
  <si>
    <t xml:space="preserve">«Торговать без интернета неограниченно долго» против норматива офлайн-смены 8 часов. Спецификация 04 обещает «торговать без интернета неограниченно долго», тогда как blueprint задаёт измеримую метрику «офлайн-автономность кассы — 8 часов продаж без облака». Обещание «неограниченно» не проверяемо и противоречит собственному NFR.</t>
  </si>
  <si>
    <t xml:space="preserve">specs/04: «торговать без интернета неограниченно долго»</t>
  </si>
  <si>
    <t xml:space="preserve">product-blueprint §5: «офлайн-автономность кассы — 8 часов продаж без облака»</t>
  </si>
  <si>
    <t xml:space="preserve">Заменить на норматив 8 часов + деградация функциональности после (как в планах).</t>
  </si>
  <si>
    <t xml:space="preserve">F-35</t>
  </si>
  <si>
    <t xml:space="preserve">Неточность</t>
  </si>
  <si>
    <t xml:space="preserve">Конкуренты, gap-анализ</t>
  </si>
  <si>
    <t xml:space="preserve">competitors/poster · gap-analysis</t>
  </si>
  <si>
    <t xml:space="preserve">Poster: «100 товаров» превращается в «100 техкарт», три валюты в одной сетке, вывод не сходится с тарифами. У Poster в файле конкурентов лимит «100 товаров/ТТК», gap-анализ уже приводит его как «100 техкарт на €29». Тарифная сетка перемешивает валюты (Mini €29, Network «от $99/мес», отдельные рублёвые/гривневые тарифы «от ~$14»), а итоговый вывод «€30–70/мес» не покрывает нижнюю границу €29.</t>
  </si>
  <si>
    <t xml:space="preserve">gap-analysis G3: «урезают лимитами (100 техкарт на €29 у Poster)»</t>
  </si>
  <si>
    <t xml:space="preserve">competitors/poster: «100 товаров/ТТК»; сетка €29/$99/₽/₴; вывод «€30–70»</t>
  </si>
  <si>
    <t xml:space="preserve">Унифицировать валюту сетки (или дать параллельные рублёвые тарифы), поправить вывод на «€29–69», сохранить «товары/ТТК» без подмены термина.</t>
  </si>
  <si>
    <t xml:space="preserve">F-36</t>
  </si>
  <si>
    <t xml:space="preserve">saas/00-platform-map · saas/03-role-scenarios</t>
  </si>
  <si>
    <t xml:space="preserve">Франчайзи: только crm в сценариях против crm+erp в демо; заказы/отзывы в интро ERP против таблицы CRM. В saas/03 раздел «Франчайзи (crm.lovii.ru)» ограничивает роль клиентским контуром, тогда как демо и карта дают франчайзи «crm + erp». Интро saas/00 относит «отзывы» к операционному контуру, таблица §2 той же страницы — к CRM. Кабинет УК в таблице «внутри erp/crm», в демо это отдельный #/uk.</t>
  </si>
  <si>
    <t xml:space="preserve">saas/03 §9: «Франчайзи (crm.lovii.ru)»</t>
  </si>
  <si>
    <t xml:space="preserve">saas/00 §3: «Продавец-франчайзи | crm + erp»</t>
  </si>
  <si>
    <t xml:space="preserve">Провести ревизию контуров по всем ролям в saas/00–03 и привести к одному распределению.</t>
  </si>
  <si>
    <t xml:space="preserve">F-37</t>
  </si>
  <si>
    <t xml:space="preserve">Пробел</t>
  </si>
  <si>
    <t xml:space="preserve">SaaS, инфраструктура</t>
  </si>
  <si>
    <t xml:space="preserve">saas/03-role-scenarios · infrastructure/banks-kassa-ofd</t>
  </si>
  <si>
    <t xml:space="preserve">Правило мок-банка «сумма кратна 997 → код 51» не описано в контракте моков. Сценарий отказа оплаты в демо ссылается на «контракты из платёжной инфраструктуры», но контракт мок-сервисов (§7 infrastructure) правило отказа с кодом 51 и кратностью 997 не описывает. Спецификация демо заявляет поведение, которого нет в спецификации контракта.</t>
  </si>
  <si>
    <t xml:space="preserve">saas/03 S2: «сумма кратна 997 → отказ, код 51»</t>
  </si>
  <si>
    <t xml:space="preserve">infrastructure §7: контракт мок-банка без правила 997/51</t>
  </si>
  <si>
    <t xml:space="preserve">Дописать правило в контракт мок-банка (или удалить из сценария).</t>
  </si>
  <si>
    <t xml:space="preserve">F-38</t>
  </si>
  <si>
    <t xml:space="preserve">Структура</t>
  </si>
  <si>
    <t xml:space="preserve">Структура сайта</t>
  </si>
  <si>
    <t xml:space="preserve">sitemap.xml · /demo/ · saas/03-role-scenarios</t>
  </si>
  <si>
    <t xml:space="preserve">sitemap.xml не содержит двух страниц, включая полноценную страницу сценариев. В sitemap.xml 68 URL, но /research/saas/03-role-scenarios/ (13 тыс. знаков контента, связана из каталога схем и навигации) и /demo/ в нём отсутствуют. /demo/ — интерактивное JS-приложение, пустое для поисковых систем (текст извлекается только скриптами). Индекс же ссылается на обе страницы.</t>
  </si>
  <si>
    <t xml:space="preserve">sitemap.xml: 68 URL; HTTP 200 для /demo/ и /research/saas/03-role-scenarios/</t>
  </si>
  <si>
    <t xml:space="preserve">index: ссылки на research/saas/03-role-scenarios/ и /demo/</t>
  </si>
  <si>
    <t xml:space="preserve">Перегенерировать sitemap; для /demo/ добавить SSR-заглушку с описанием и ссылками (SEO и доступность).</t>
  </si>
  <si>
    <t xml:space="preserve">F-39</t>
  </si>
  <si>
    <t xml:space="preserve">Весь корпус</t>
  </si>
  <si>
    <t xml:space="preserve">68 страниц корпуса · 13 файлов конкурентов</t>
  </si>
  <si>
    <t xml:space="preserve">Нет сквозных метаданных статуса/даты страниц; факт-маркеры без списка источников. Ни одна страница не имеет шапки со статусом/датой ревизии (даты встречаются только в 3 файлах) — при живом корпусе читатель не может отличить актуальный документ от устаревшего (пример F-11). Во всех 13 файлах конкурентов числовые факт-маркеры 1, 2, 3… не сопровождаются секцией «Источники» (список есть только у инфраструктуры); в разборах 1, 2, 4 — висячие сноски и источники-заглушки без ссылок.</t>
  </si>
  <si>
    <t xml:space="preserve">Проверка корпуса: строка «Статус:» в начале страницы — 0 из 70</t>
  </si>
  <si>
    <t xml:space="preserve">audit-report заявляет «все ключевые факты с цитатами»</t>
  </si>
  <si>
    <t xml:space="preserve">Ввести метаданные (статус, дата ревизии, владелец) в шапку каждой страницы; добавить секцию «Источники» в файлы конкурентов.</t>
  </si>
  <si>
    <t xml:space="preserve">F-40</t>
  </si>
  <si>
    <t xml:space="preserve">Стиль/опечатки</t>
  </si>
  <si>
    <t xml:space="preserve">Несколько разделов</t>
  </si>
  <si>
    <t xml:space="preserve">crm-vs-erp · academic/08 · components/05 · components/04 · academic-research-agenda · gap-analysis · saas/02</t>
  </si>
  <si>
    <t xml:space="preserve">Опечатки и непоследовательная транслитерация бренда. «Отзыв госта» (crm-vs-erp), «количества покуток» (academic/08), «правилно-ориентированное» (components/05), «горяней» (components/04), «Кодекс Алиментариус (ФАТ/ВОЗ)» вместо ФАО (программа разборов). Бренд пишется по-разному: lovii / «ловии» (quadrant-диаграмма gap-анализа) / «Тенант УК „Ловии“» (демо-данные).</t>
  </si>
  <si>
    <t xml:space="preserve">gap-analysis quadrantChart: «quadrant-2 Цель ловии»</t>
  </si>
  <si>
    <t xml:space="preserve">Остальной корпус: «lovii»</t>
  </si>
  <si>
    <t xml:space="preserve">Массовая вычитка; закрепить написание бренда «lovii» (кириллические варианты — только в кавычках при первом упоминании).</t>
  </si>
  <si>
    <t xml:space="preserve">F-41</t>
  </si>
  <si>
    <t xml:space="preserve">Источники</t>
  </si>
  <si>
    <t xml:space="preserve">Источники-заглушки без ссылок и штраф, требующий юрверификации. Список источников разбора 4 содержит названия без ссылок («Изменения 152-ФЗ в 2025…», «Документы по 152-ФЗ в 2026…»), а штраф «обработка без законного основания — до 300 тыс ₽» не подтверждён источником и может смешиваться со штрафом за неуведомление. Для регуляторного чек-листа платформы это риск прямых финансовых последствий.</t>
  </si>
  <si>
    <t xml:space="preserve">academic/04, источники: «Изменения 152-ФЗ в 2025 году: …» (без ссылки)</t>
  </si>
  <si>
    <t xml:space="preserve">Стандарт корпуса: «352 ссылки на первоисточники» (audit-report)</t>
  </si>
  <si>
    <t xml:space="preserve">Заменить заглушки ссылками на первоисточники (152-ФЗ, КоАП 13.11); верифицировать штрафные суммы.</t>
  </si>
  <si>
    <t xml:space="preserve">F-42</t>
  </si>
  <si>
    <t xml:space="preserve">Терминология, академия</t>
  </si>
  <si>
    <t xml:space="preserve">terminology-franchise · academic/17</t>
  </si>
  <si>
    <t xml:space="preserve">Обязательность товарного знака связана с «частью четвёртой ГК» — глава 54 в части второй. Терминологический разбор связывает требование регистрировать товарный знак в договоре коммерческой концессии с «введением части четвёртой ГК» (о ней как об части о результатах интеллектуальной деятельности). Глава 54 «Коммерческая концессия» находится в части второй ГК (ст. 1027–1040); изменение режима товарных знаков — ФЗ-160 от 18.07.2008. Ссылка на часть кодекса неточна.</t>
  </si>
  <si>
    <t xml:space="preserve">terminology-franchise: обязательность товарного знака — «с введением части четвёртой ГК»</t>
  </si>
  <si>
    <t xml:space="preserve">ГК РФ, глава 54 — часть вторая (ст. 1027); ФЗ-160 от 18.07.2008</t>
  </si>
  <si>
    <t xml:space="preserve">Исправить ссылку на часть вторую ГК РФ и указать ФЗ-160.</t>
  </si>
  <si>
    <t xml:space="preserve">F-43</t>
  </si>
  <si>
    <t xml:space="preserve">Формулировка</t>
  </si>
  <si>
    <t xml:space="preserve">Глоссарий, компоненты</t>
  </si>
  <si>
    <t xml:space="preserve">glossary · components/01 · components/10</t>
  </si>
  <si>
    <t xml:space="preserve">Глоссарий сужает обязательность ФФД 1.2 до «маркировки». Глоссарий определяет ФФД 1.2 как «обязательная версия для маркировки», тогда как компоненты 01 и 10 описывают всеобщую обязательность для новых ККТ (независимо от товара) с 2025–2026 гг. Формулировка глоссария может привести к решению «у нас нет маркировки — ФФД 1.2 не нужен».</t>
  </si>
  <si>
    <t xml:space="preserve">glossary: «ФФД — Формат фискальных документов; 1.2 — обязательная версия для маркировки»</t>
  </si>
  <si>
    <t xml:space="preserve">components/01: «с 01.03.2026 — единственный формат»</t>
  </si>
  <si>
    <t xml:space="preserve">Дополнить определение глоссария: «обязательная версия для ККТ, торгующих маркированными товарами; с 01.03.2026 — единственная для новых регистраций».</t>
  </si>
  <si>
    <t xml:space="preserve">Проверено и подтверждено — проблем не найдено</t>
  </si>
  <si>
    <t xml:space="preserve">Область сверки</t>
  </si>
  <si>
    <t xml:space="preserve">Что подтверждено</t>
  </si>
  <si>
    <t xml:space="preserve">Глоссарий и терминология</t>
  </si>
  <si>
    <t xml:space="preserve">Определения фудкоста, ТТК, роялти, паушального взноса, франчайзера/УК согласованы между глоссарием и терминологическими разборами; термин «House Display System» не встречается, «КТТ» не встречается — везде ТТК.</t>
  </si>
  <si>
    <t xml:space="preserve">Экономика франчайзинга</t>
  </si>
  <si>
    <t xml:space="preserve">Роялти 2–6% сходится в разборах 2, 5 и terminology-franchise; роялти «от фискальной выручки» согласовано по всему корпусу (ref-arch, specs, blueprint, демо).</t>
  </si>
  <si>
    <t xml:space="preserve">Трассируемость разрывов</t>
  </si>
  <si>
    <t xml:space="preserve">Все 7 разрывов G1–G7 из gap-analysis подтверждаются цитатами из файлов конкурентов; «экономия 20–35%» подтверждена текстом middleware-delivery.</t>
  </si>
  <si>
    <t xml:space="preserve">Каталог схем</t>
  </si>
  <si>
    <t xml:space="preserve">58 диаграмм = 35+11+6+4+1+1 подтверждены полной инвентаризацией корпуса; «32 страницы» сходится; ~20 проверенных якорей существуют.</t>
  </si>
  <si>
    <t xml:space="preserve">Контракты API</t>
  </si>
  <si>
    <t xml:space="preserve">specs/03 каноничен: 12 REST-ресурсов, ошибки 409/422/423, идемпотентность, каталог событий — без внутренних противоречий.</t>
  </si>
  <si>
    <t xml:space="preserve">Информационные потоки</t>
  </si>
  <si>
    <t xml:space="preserve">saas/01: «семь правил движения информации» — ровно семь; схема «источники → журнал → контуры» согласована с картой app/crm/erp.</t>
  </si>
  <si>
    <t xml:space="preserve">Ссылки</t>
  </si>
  <si>
    <t xml:space="preserve">Битых внутренних ссылок нет: все относительные ссылки корпуса разрешаются на существующие страницы (проверено обходом 70 страниц).</t>
  </si>
  <si>
    <t xml:space="preserve">Арифметика примеров</t>
  </si>
  <si>
    <t xml:space="preserve">Расчёт инфраструктуры (18 000+1 400+500 ≈ 21 000 ₽ = 1,4% выручки) и пересчёт 1С:Фреш (32 200/12 ≈ 2 684 ₽/мес) сходятся.</t>
  </si>
  <si>
    <t xml:space="preserve">Согласованность демо</t>
  </si>
  <si>
    <t xml:space="preserve">10 ролей, дата сборки 10.10.2026, бонусы до 30% чека, авторизация мок-банка 0,7 с, индекс стандарта ≥85% — согласованы между saas/02, saas/03 и демо-данными.</t>
  </si>
  <si>
    <t xml:space="preserve">Право франчайзинга</t>
  </si>
  <si>
    <t xml:space="preserve">64% франчайзеров, ~7,8 тыс. договоров концессии, 14 дней + 23 пункта FDD — согласованы между academic/17 и terminology-franchise.</t>
  </si>
  <si>
    <t xml:space="preserve">Методика аудита и границы</t>
  </si>
  <si>
    <t xml:space="preserve">Этап</t>
  </si>
  <si>
    <t xml:space="preserve">Содержание</t>
  </si>
  <si>
    <t xml:space="preserve">1. Обход корпуса</t>
  </si>
  <si>
    <t xml:space="preserve">Загрузка 68 страниц по sitemap.xml + 2 страницы сверх карты (демо и saas/03), извлечение чистого текста (~550 тыс. знаков).</t>
  </si>
  <si>
    <t xml:space="preserve">2. Автоматические проверки</t>
  </si>
  <si>
    <t xml:space="preserve">Разрешение 1 200+ внутренних ссылок (относительные пути), якоря, статус-метки и даты, сравнение sitemap с фактическими страницами.</t>
  </si>
  <si>
    <t xml:space="preserve">3. Каноническая база</t>
  </si>
  <si>
    <t xml:space="preserve">Ручное чтение ядра корпуса (сводки, рынок, blueprint, планы, спецификации, глоссарий) с фиксацией эталонных фактов и цифр.</t>
  </si>
  <si>
    <t xml:space="preserve">4. Факт-листы разделов</t>
  </si>
  <si>
    <t xml:space="preserve">Параллельная обработка компонентов (12), академических разборов (17), конкурентов и инфраструктуры (14), терминологии и схем (8+): каждое число, определение и ссылка — в реестр.</t>
  </si>
  <si>
    <t xml:space="preserve">5. Сквозная сверка</t>
  </si>
  <si>
    <t xml:space="preserve">Сопоставление факт-листов между собой и с канонической базой; верификация каждой гипотезы противоречия по исходному тексту; выборочная проверка внешних первоисточников (DINESERV, ФТК, 152-ФЗ).</t>
  </si>
  <si>
    <t xml:space="preserve">Границы аудита</t>
  </si>
  <si>
    <t xml:space="preserve">Проверялась внутренняя согласованность корпуса; внешние первоисточники сверялись выборочно. Живое тестирование демо и конкурентов не входило в объём. Рыночные цифры (оборот, число заведений) на корректность источников не перепроверялись.</t>
  </si>
  <si>
    <t xml:space="preserve">Оценка серьёзности</t>
  </si>
  <si>
    <t xml:space="preserve">КРИТИЧНО — блокирует разработку или искажает юридический смысл; СРЕДНЕ — дезориентирует читателя/инвестора/команду; НИЗКО — формальные дефекты и гигиена.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</si>
</sst>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6"/>
      <color rgb="FF1B2A4A"/>
      <name val="Noto Sans CJK SC"/>
      <family val="0"/>
      <charset val="1"/>
    </font>
    <font>
      <sz val="11"/>
      <color rgb="FFFFFFFF"/>
      <name val="Noto Sans CJK SC"/>
      <family val="0"/>
      <charset val="1"/>
    </font>
    <font>
      <sz val="11"/>
      <color rgb="FF37352F"/>
      <name val="Noto Sans CJK SC"/>
      <family val="0"/>
      <charset val="1"/>
    </font>
    <font>
      <sz val="9"/>
      <color rgb="FF8C8A84"/>
      <name val="Noto Sans CJK SC"/>
      <family val="0"/>
      <charset val="1"/>
    </font>
    <font>
      <b val="true"/>
      <sz val="11"/>
      <color rgb="FF1B2A4A"/>
      <name val="Noto Sans CJK SC"/>
      <family val="0"/>
      <charset val="1"/>
    </font>
    <font>
      <b val="true"/>
      <sz val="11"/>
      <color rgb="FFC0392B"/>
      <name val="Noto Sans CJK SC"/>
      <family val="0"/>
      <charset val="1"/>
    </font>
    <font>
      <b val="true"/>
      <sz val="11"/>
      <color rgb="FFD4820A"/>
      <name val="Noto Sans CJK SC"/>
      <family val="0"/>
      <charset val="1"/>
    </font>
    <font>
      <b val="true"/>
      <sz val="11"/>
      <color rgb="FF1B7D46"/>
      <name val="Noto Sans CJK SC"/>
      <family val="0"/>
      <charset val="1"/>
    </font>
    <font>
      <sz val="11"/>
      <color rgb="FF1B2A4A"/>
      <name val="Noto Sans CJK SC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B2A4A"/>
        <bgColor rgb="FF37352F"/>
      </patternFill>
    </fill>
    <fill>
      <patternFill patternType="solid">
        <fgColor rgb="FFFFFFFF"/>
        <bgColor rgb="FFF7F7F5"/>
      </patternFill>
    </fill>
    <fill>
      <patternFill patternType="solid">
        <fgColor rgb="FFF7F7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9E9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9" fillId="3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8" fillId="4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9" fillId="4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4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10" fillId="3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10" fillId="4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11" fillId="4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11" fillId="3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12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B7D46"/>
      <rgbColor rgb="FFC0C0C0"/>
      <rgbColor rgb="FF8C8A84"/>
      <rgbColor rgb="FF9999FF"/>
      <rgbColor rgb="FF993366"/>
      <rgbColor rgb="FFF7F7F5"/>
      <rgbColor rgb="FFE9E9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4820A"/>
      <rgbColor rgb="FFFF6600"/>
      <rgbColor rgb="FF666699"/>
      <rgbColor rgb="FF969696"/>
      <rgbColor rgb="FF1B2A4A"/>
      <rgbColor rgb="FF339966"/>
      <rgbColor rgb="FF003300"/>
      <rgbColor rgb="FF333300"/>
      <rgbColor rgb="FFC0392B"/>
      <rgbColor rgb="FF993366"/>
      <rgbColor rgb="FF333399"/>
      <rgbColor rgb="FF3735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4"/>
    <col collapsed="false" customWidth="true" hidden="false" outlineLevel="0" max="3" min="3" style="1" width="66"/>
  </cols>
  <sheetData>
    <row r="2" customFormat="false" ht="31.5" hidden="false" customHeight="true" outlineLevel="0" collapsed="false">
      <c r="B2" s="2" t="s">
        <v>0</v>
      </c>
      <c r="C2" s="2"/>
    </row>
    <row r="3" customFormat="false" ht="7.5" hidden="false" customHeight="true" outlineLevel="0" collapsed="false"/>
    <row r="4" customFormat="false" ht="27.75" hidden="false" customHeight="true" outlineLevel="0" collapsed="false">
      <c r="B4" s="3" t="s">
        <v>1</v>
      </c>
      <c r="C4" s="3" t="s">
        <v>2</v>
      </c>
    </row>
    <row r="5" customFormat="false" ht="21.75" hidden="false" customHeight="true" outlineLevel="0" collapsed="false">
      <c r="B5" s="4" t="s">
        <v>3</v>
      </c>
      <c r="C5" s="5" t="s">
        <v>4</v>
      </c>
    </row>
    <row r="6" customFormat="false" ht="21.75" hidden="false" customHeight="true" outlineLevel="0" collapsed="false">
      <c r="B6" s="6" t="s">
        <v>5</v>
      </c>
      <c r="C6" s="6" t="s">
        <v>6</v>
      </c>
    </row>
    <row r="7" customFormat="false" ht="21.75" hidden="false" customHeight="true" outlineLevel="0" collapsed="false">
      <c r="B7" s="4" t="s">
        <v>7</v>
      </c>
      <c r="C7" s="4" t="n">
        <v>70</v>
      </c>
    </row>
    <row r="8" customFormat="false" ht="21.75" hidden="false" customHeight="true" outlineLevel="0" collapsed="false">
      <c r="B8" s="6" t="s">
        <v>8</v>
      </c>
      <c r="C8" s="6" t="s">
        <v>9</v>
      </c>
    </row>
    <row r="9" customFormat="false" ht="21.75" hidden="false" customHeight="true" outlineLevel="0" collapsed="false">
      <c r="B9" s="4" t="s">
        <v>10</v>
      </c>
      <c r="C9" s="4" t="n">
        <f aca="false">COUNTA('Реестр находок'!B5:B47)</f>
        <v>43</v>
      </c>
    </row>
    <row r="10" customFormat="false" ht="21.75" hidden="false" customHeight="true" outlineLevel="0" collapsed="false">
      <c r="B10" s="6" t="s">
        <v>11</v>
      </c>
      <c r="C10" s="6" t="n">
        <f aca="false">COUNTIF('Реестр находок'!C5:C47,"КРИТИЧНО")</f>
        <v>4</v>
      </c>
    </row>
    <row r="11" customFormat="false" ht="21.75" hidden="false" customHeight="true" outlineLevel="0" collapsed="false">
      <c r="B11" s="4" t="s">
        <v>12</v>
      </c>
      <c r="C11" s="4" t="n">
        <f aca="false">COUNTIF('Реестр находок'!C5:C47,"СРЕДНЕ")</f>
        <v>23</v>
      </c>
    </row>
    <row r="12" customFormat="false" ht="21.75" hidden="false" customHeight="true" outlineLevel="0" collapsed="false">
      <c r="B12" s="6" t="s">
        <v>13</v>
      </c>
      <c r="C12" s="6" t="n">
        <f aca="false">COUNTIF('Реестр находок'!C5:C47,"НИЗКО")</f>
        <v>16</v>
      </c>
    </row>
    <row r="13" customFormat="false" ht="21.75" hidden="false" customHeight="true" outlineLevel="0" collapsed="false">
      <c r="B13" s="4" t="s">
        <v>14</v>
      </c>
      <c r="C13" s="4" t="s">
        <v>15</v>
      </c>
    </row>
    <row r="14" customFormat="false" ht="21.75" hidden="false" customHeight="true" outlineLevel="0" collapsed="false">
      <c r="B14" s="6" t="s">
        <v>16</v>
      </c>
      <c r="C14" s="6" t="s">
        <v>17</v>
      </c>
    </row>
    <row r="15" customFormat="false" ht="21.75" hidden="false" customHeight="true" outlineLevel="0" collapsed="false">
      <c r="B15" s="4" t="s">
        <v>18</v>
      </c>
      <c r="C15" s="4" t="s">
        <v>19</v>
      </c>
    </row>
    <row r="16" customFormat="false" ht="21.75" hidden="false" customHeight="true" outlineLevel="0" collapsed="false">
      <c r="B16" s="6" t="s">
        <v>20</v>
      </c>
      <c r="C16" s="6" t="s">
        <v>21</v>
      </c>
    </row>
    <row r="18" customFormat="false" ht="15" hidden="false" customHeight="false" outlineLevel="0" collapsed="false">
      <c r="B18" s="7" t="s">
        <v>22</v>
      </c>
    </row>
  </sheetData>
  <mergeCells count="1">
    <mergeCell ref="B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J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7"/>
    <col collapsed="false" customWidth="true" hidden="false" outlineLevel="0" max="3" min="3" style="1" width="11"/>
    <col collapsed="false" customWidth="true" hidden="false" outlineLevel="0" max="4" min="4" style="1" width="17"/>
    <col collapsed="false" customWidth="true" hidden="false" outlineLevel="0" max="5" min="5" style="1" width="18"/>
    <col collapsed="false" customWidth="true" hidden="false" outlineLevel="0" max="6" min="6" style="1" width="26"/>
    <col collapsed="false" customWidth="true" hidden="false" outlineLevel="0" max="7" min="7" style="1" width="52"/>
    <col collapsed="false" customWidth="true" hidden="false" outlineLevel="0" max="9" min="8" style="1" width="34"/>
    <col collapsed="false" customWidth="true" hidden="false" outlineLevel="0" max="10" min="10" style="1" width="38"/>
  </cols>
  <sheetData>
    <row r="2" customFormat="false" ht="31.5" hidden="false" customHeight="true" outlineLevel="0" collapsed="false">
      <c r="B2" s="2" t="s">
        <v>23</v>
      </c>
      <c r="C2" s="2"/>
      <c r="D2" s="2"/>
      <c r="E2" s="2"/>
      <c r="F2" s="2"/>
      <c r="G2" s="2"/>
      <c r="H2" s="2"/>
      <c r="I2" s="2"/>
      <c r="J2" s="2"/>
    </row>
    <row r="3" customFormat="false" ht="7.5" hidden="false" customHeight="true" outlineLevel="0" collapsed="false"/>
    <row r="4" customFormat="false" ht="27.75" hidden="false" customHeight="true" outlineLevel="0" collapsed="false"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31</v>
      </c>
      <c r="J4" s="3" t="s">
        <v>32</v>
      </c>
    </row>
    <row r="5" customFormat="false" ht="96" hidden="false" customHeight="true" outlineLevel="0" collapsed="false">
      <c r="B5" s="8" t="s">
        <v>33</v>
      </c>
      <c r="C5" s="9" t="s">
        <v>34</v>
      </c>
      <c r="D5" s="10" t="s">
        <v>35</v>
      </c>
      <c r="E5" s="10" t="s">
        <v>36</v>
      </c>
      <c r="F5" s="10" t="s">
        <v>37</v>
      </c>
      <c r="G5" s="10" t="s">
        <v>38</v>
      </c>
      <c r="H5" s="10" t="s">
        <v>39</v>
      </c>
      <c r="I5" s="10" t="s">
        <v>40</v>
      </c>
      <c r="J5" s="10" t="s">
        <v>41</v>
      </c>
    </row>
    <row r="6" customFormat="false" ht="96" hidden="false" customHeight="true" outlineLevel="0" collapsed="false">
      <c r="B6" s="11" t="s">
        <v>42</v>
      </c>
      <c r="C6" s="12" t="s">
        <v>34</v>
      </c>
      <c r="D6" s="13" t="s">
        <v>35</v>
      </c>
      <c r="E6" s="13" t="s">
        <v>43</v>
      </c>
      <c r="F6" s="13" t="s">
        <v>44</v>
      </c>
      <c r="G6" s="13" t="s">
        <v>45</v>
      </c>
      <c r="H6" s="13" t="s">
        <v>46</v>
      </c>
      <c r="I6" s="13" t="s">
        <v>47</v>
      </c>
      <c r="J6" s="13" t="s">
        <v>48</v>
      </c>
    </row>
    <row r="7" customFormat="false" ht="96" hidden="false" customHeight="true" outlineLevel="0" collapsed="false">
      <c r="B7" s="8" t="s">
        <v>49</v>
      </c>
      <c r="C7" s="9" t="s">
        <v>34</v>
      </c>
      <c r="D7" s="10" t="s">
        <v>35</v>
      </c>
      <c r="E7" s="10" t="s">
        <v>36</v>
      </c>
      <c r="F7" s="10" t="s">
        <v>50</v>
      </c>
      <c r="G7" s="10" t="s">
        <v>51</v>
      </c>
      <c r="H7" s="10" t="s">
        <v>52</v>
      </c>
      <c r="I7" s="10" t="s">
        <v>53</v>
      </c>
      <c r="J7" s="10" t="s">
        <v>54</v>
      </c>
    </row>
    <row r="8" customFormat="false" ht="96" hidden="false" customHeight="true" outlineLevel="0" collapsed="false">
      <c r="B8" s="11" t="s">
        <v>55</v>
      </c>
      <c r="C8" s="12" t="s">
        <v>34</v>
      </c>
      <c r="D8" s="13" t="s">
        <v>56</v>
      </c>
      <c r="E8" s="13" t="s">
        <v>57</v>
      </c>
      <c r="F8" s="13" t="s">
        <v>58</v>
      </c>
      <c r="G8" s="13" t="s">
        <v>59</v>
      </c>
      <c r="H8" s="13" t="s">
        <v>60</v>
      </c>
      <c r="I8" s="13" t="s">
        <v>61</v>
      </c>
      <c r="J8" s="13" t="s">
        <v>62</v>
      </c>
    </row>
    <row r="9" customFormat="false" ht="96" hidden="false" customHeight="true" outlineLevel="0" collapsed="false">
      <c r="B9" s="8" t="s">
        <v>63</v>
      </c>
      <c r="C9" s="14" t="s">
        <v>64</v>
      </c>
      <c r="D9" s="10" t="s">
        <v>35</v>
      </c>
      <c r="E9" s="10" t="s">
        <v>65</v>
      </c>
      <c r="F9" s="10" t="s">
        <v>66</v>
      </c>
      <c r="G9" s="10" t="s">
        <v>67</v>
      </c>
      <c r="H9" s="10" t="s">
        <v>68</v>
      </c>
      <c r="I9" s="10" t="s">
        <v>69</v>
      </c>
      <c r="J9" s="10" t="s">
        <v>70</v>
      </c>
    </row>
    <row r="10" customFormat="false" ht="96" hidden="false" customHeight="true" outlineLevel="0" collapsed="false">
      <c r="B10" s="11" t="s">
        <v>71</v>
      </c>
      <c r="C10" s="15" t="s">
        <v>64</v>
      </c>
      <c r="D10" s="13" t="s">
        <v>35</v>
      </c>
      <c r="E10" s="13" t="s">
        <v>72</v>
      </c>
      <c r="F10" s="13" t="s">
        <v>73</v>
      </c>
      <c r="G10" s="13" t="s">
        <v>74</v>
      </c>
      <c r="H10" s="13" t="s">
        <v>75</v>
      </c>
      <c r="I10" s="13" t="s">
        <v>76</v>
      </c>
      <c r="J10" s="13" t="s">
        <v>77</v>
      </c>
    </row>
    <row r="11" customFormat="false" ht="96" hidden="false" customHeight="true" outlineLevel="0" collapsed="false">
      <c r="B11" s="8" t="s">
        <v>78</v>
      </c>
      <c r="C11" s="14" t="s">
        <v>64</v>
      </c>
      <c r="D11" s="10" t="s">
        <v>35</v>
      </c>
      <c r="E11" s="10" t="s">
        <v>79</v>
      </c>
      <c r="F11" s="10" t="s">
        <v>80</v>
      </c>
      <c r="G11" s="10" t="s">
        <v>81</v>
      </c>
      <c r="H11" s="10" t="s">
        <v>82</v>
      </c>
      <c r="I11" s="10" t="s">
        <v>83</v>
      </c>
      <c r="J11" s="10" t="s">
        <v>84</v>
      </c>
    </row>
    <row r="12" customFormat="false" ht="96" hidden="false" customHeight="true" outlineLevel="0" collapsed="false">
      <c r="B12" s="11" t="s">
        <v>85</v>
      </c>
      <c r="C12" s="15" t="s">
        <v>64</v>
      </c>
      <c r="D12" s="13" t="s">
        <v>35</v>
      </c>
      <c r="E12" s="13" t="s">
        <v>86</v>
      </c>
      <c r="F12" s="13" t="s">
        <v>87</v>
      </c>
      <c r="G12" s="13" t="s">
        <v>88</v>
      </c>
      <c r="H12" s="13" t="s">
        <v>89</v>
      </c>
      <c r="I12" s="13" t="s">
        <v>90</v>
      </c>
      <c r="J12" s="13" t="s">
        <v>91</v>
      </c>
    </row>
    <row r="13" customFormat="false" ht="96" hidden="false" customHeight="true" outlineLevel="0" collapsed="false">
      <c r="B13" s="8" t="s">
        <v>92</v>
      </c>
      <c r="C13" s="14" t="s">
        <v>64</v>
      </c>
      <c r="D13" s="10" t="s">
        <v>35</v>
      </c>
      <c r="E13" s="10" t="s">
        <v>43</v>
      </c>
      <c r="F13" s="10" t="s">
        <v>93</v>
      </c>
      <c r="G13" s="10" t="s">
        <v>94</v>
      </c>
      <c r="H13" s="10" t="s">
        <v>95</v>
      </c>
      <c r="I13" s="10" t="s">
        <v>96</v>
      </c>
      <c r="J13" s="10" t="s">
        <v>97</v>
      </c>
    </row>
    <row r="14" customFormat="false" ht="96" hidden="false" customHeight="true" outlineLevel="0" collapsed="false">
      <c r="B14" s="11" t="s">
        <v>98</v>
      </c>
      <c r="C14" s="15" t="s">
        <v>64</v>
      </c>
      <c r="D14" s="13" t="s">
        <v>35</v>
      </c>
      <c r="E14" s="13" t="s">
        <v>99</v>
      </c>
      <c r="F14" s="13" t="s">
        <v>100</v>
      </c>
      <c r="G14" s="13" t="s">
        <v>101</v>
      </c>
      <c r="H14" s="13" t="s">
        <v>102</v>
      </c>
      <c r="I14" s="13" t="s">
        <v>103</v>
      </c>
      <c r="J14" s="13" t="s">
        <v>104</v>
      </c>
    </row>
    <row r="15" customFormat="false" ht="96" hidden="false" customHeight="true" outlineLevel="0" collapsed="false">
      <c r="B15" s="8" t="s">
        <v>105</v>
      </c>
      <c r="C15" s="14" t="s">
        <v>64</v>
      </c>
      <c r="D15" s="10" t="s">
        <v>106</v>
      </c>
      <c r="E15" s="10" t="s">
        <v>107</v>
      </c>
      <c r="F15" s="10" t="s">
        <v>108</v>
      </c>
      <c r="G15" s="10" t="s">
        <v>109</v>
      </c>
      <c r="H15" s="10" t="s">
        <v>110</v>
      </c>
      <c r="I15" s="10" t="s">
        <v>111</v>
      </c>
      <c r="J15" s="10" t="s">
        <v>112</v>
      </c>
    </row>
    <row r="16" customFormat="false" ht="96" hidden="false" customHeight="true" outlineLevel="0" collapsed="false">
      <c r="B16" s="11" t="s">
        <v>113</v>
      </c>
      <c r="C16" s="15" t="s">
        <v>64</v>
      </c>
      <c r="D16" s="13" t="s">
        <v>35</v>
      </c>
      <c r="E16" s="13" t="s">
        <v>114</v>
      </c>
      <c r="F16" s="13" t="s">
        <v>115</v>
      </c>
      <c r="G16" s="13" t="s">
        <v>116</v>
      </c>
      <c r="H16" s="13" t="s">
        <v>117</v>
      </c>
      <c r="I16" s="13" t="s">
        <v>118</v>
      </c>
      <c r="J16" s="13" t="s">
        <v>119</v>
      </c>
    </row>
    <row r="17" customFormat="false" ht="96" hidden="false" customHeight="true" outlineLevel="0" collapsed="false">
      <c r="B17" s="8" t="s">
        <v>120</v>
      </c>
      <c r="C17" s="14" t="s">
        <v>64</v>
      </c>
      <c r="D17" s="10" t="s">
        <v>35</v>
      </c>
      <c r="E17" s="10" t="s">
        <v>121</v>
      </c>
      <c r="F17" s="10" t="s">
        <v>122</v>
      </c>
      <c r="G17" s="10" t="s">
        <v>123</v>
      </c>
      <c r="H17" s="10" t="s">
        <v>124</v>
      </c>
      <c r="I17" s="10" t="s">
        <v>125</v>
      </c>
      <c r="J17" s="10" t="s">
        <v>126</v>
      </c>
    </row>
    <row r="18" customFormat="false" ht="96" hidden="false" customHeight="true" outlineLevel="0" collapsed="false">
      <c r="B18" s="11" t="s">
        <v>127</v>
      </c>
      <c r="C18" s="15" t="s">
        <v>64</v>
      </c>
      <c r="D18" s="13" t="s">
        <v>35</v>
      </c>
      <c r="E18" s="13" t="s">
        <v>128</v>
      </c>
      <c r="F18" s="13" t="s">
        <v>129</v>
      </c>
      <c r="G18" s="13" t="s">
        <v>130</v>
      </c>
      <c r="H18" s="13" t="s">
        <v>131</v>
      </c>
      <c r="I18" s="13" t="s">
        <v>132</v>
      </c>
      <c r="J18" s="13" t="s">
        <v>133</v>
      </c>
    </row>
    <row r="19" customFormat="false" ht="96" hidden="false" customHeight="true" outlineLevel="0" collapsed="false">
      <c r="B19" s="8" t="s">
        <v>134</v>
      </c>
      <c r="C19" s="14" t="s">
        <v>64</v>
      </c>
      <c r="D19" s="10" t="s">
        <v>135</v>
      </c>
      <c r="E19" s="10" t="s">
        <v>136</v>
      </c>
      <c r="F19" s="10" t="s">
        <v>137</v>
      </c>
      <c r="G19" s="10" t="s">
        <v>138</v>
      </c>
      <c r="H19" s="10" t="s">
        <v>139</v>
      </c>
      <c r="I19" s="10" t="s">
        <v>140</v>
      </c>
      <c r="J19" s="10" t="s">
        <v>141</v>
      </c>
    </row>
    <row r="20" customFormat="false" ht="96" hidden="false" customHeight="true" outlineLevel="0" collapsed="false">
      <c r="B20" s="11" t="s">
        <v>142</v>
      </c>
      <c r="C20" s="15" t="s">
        <v>64</v>
      </c>
      <c r="D20" s="13" t="s">
        <v>35</v>
      </c>
      <c r="E20" s="13" t="s">
        <v>143</v>
      </c>
      <c r="F20" s="13" t="s">
        <v>144</v>
      </c>
      <c r="G20" s="13" t="s">
        <v>145</v>
      </c>
      <c r="H20" s="13" t="s">
        <v>146</v>
      </c>
      <c r="I20" s="13" t="s">
        <v>147</v>
      </c>
      <c r="J20" s="13" t="s">
        <v>148</v>
      </c>
    </row>
    <row r="21" customFormat="false" ht="96" hidden="false" customHeight="true" outlineLevel="0" collapsed="false">
      <c r="B21" s="8" t="s">
        <v>149</v>
      </c>
      <c r="C21" s="14" t="s">
        <v>64</v>
      </c>
      <c r="D21" s="10" t="s">
        <v>35</v>
      </c>
      <c r="E21" s="10" t="s">
        <v>150</v>
      </c>
      <c r="F21" s="10" t="s">
        <v>151</v>
      </c>
      <c r="G21" s="10" t="s">
        <v>152</v>
      </c>
      <c r="H21" s="10" t="s">
        <v>153</v>
      </c>
      <c r="I21" s="10" t="s">
        <v>154</v>
      </c>
      <c r="J21" s="10" t="s">
        <v>155</v>
      </c>
    </row>
    <row r="22" customFormat="false" ht="96" hidden="false" customHeight="true" outlineLevel="0" collapsed="false">
      <c r="B22" s="11" t="s">
        <v>156</v>
      </c>
      <c r="C22" s="15" t="s">
        <v>64</v>
      </c>
      <c r="D22" s="13" t="s">
        <v>56</v>
      </c>
      <c r="E22" s="13" t="s">
        <v>57</v>
      </c>
      <c r="F22" s="13" t="s">
        <v>157</v>
      </c>
      <c r="G22" s="13" t="s">
        <v>158</v>
      </c>
      <c r="H22" s="13" t="s">
        <v>159</v>
      </c>
      <c r="I22" s="13" t="s">
        <v>160</v>
      </c>
      <c r="J22" s="13" t="s">
        <v>161</v>
      </c>
    </row>
    <row r="23" customFormat="false" ht="96" hidden="false" customHeight="true" outlineLevel="0" collapsed="false">
      <c r="B23" s="8" t="s">
        <v>162</v>
      </c>
      <c r="C23" s="14" t="s">
        <v>64</v>
      </c>
      <c r="D23" s="10" t="s">
        <v>135</v>
      </c>
      <c r="E23" s="10" t="s">
        <v>57</v>
      </c>
      <c r="F23" s="10" t="s">
        <v>163</v>
      </c>
      <c r="G23" s="10" t="s">
        <v>164</v>
      </c>
      <c r="H23" s="10" t="s">
        <v>165</v>
      </c>
      <c r="I23" s="10" t="s">
        <v>166</v>
      </c>
      <c r="J23" s="10" t="s">
        <v>167</v>
      </c>
    </row>
    <row r="24" customFormat="false" ht="96" hidden="false" customHeight="true" outlineLevel="0" collapsed="false">
      <c r="B24" s="11" t="s">
        <v>168</v>
      </c>
      <c r="C24" s="15" t="s">
        <v>64</v>
      </c>
      <c r="D24" s="13" t="s">
        <v>169</v>
      </c>
      <c r="E24" s="13" t="s">
        <v>57</v>
      </c>
      <c r="F24" s="13" t="s">
        <v>170</v>
      </c>
      <c r="G24" s="13" t="s">
        <v>171</v>
      </c>
      <c r="H24" s="13" t="s">
        <v>172</v>
      </c>
      <c r="I24" s="13" t="s">
        <v>173</v>
      </c>
      <c r="J24" s="13" t="s">
        <v>174</v>
      </c>
    </row>
    <row r="25" customFormat="false" ht="96" hidden="false" customHeight="true" outlineLevel="0" collapsed="false">
      <c r="B25" s="8" t="s">
        <v>175</v>
      </c>
      <c r="C25" s="14" t="s">
        <v>64</v>
      </c>
      <c r="D25" s="10" t="s">
        <v>35</v>
      </c>
      <c r="E25" s="10" t="s">
        <v>176</v>
      </c>
      <c r="F25" s="10" t="s">
        <v>177</v>
      </c>
      <c r="G25" s="10" t="s">
        <v>178</v>
      </c>
      <c r="H25" s="10" t="s">
        <v>179</v>
      </c>
      <c r="I25" s="10" t="s">
        <v>180</v>
      </c>
      <c r="J25" s="10" t="s">
        <v>181</v>
      </c>
    </row>
    <row r="26" customFormat="false" ht="96" hidden="false" customHeight="true" outlineLevel="0" collapsed="false">
      <c r="B26" s="11" t="s">
        <v>182</v>
      </c>
      <c r="C26" s="15" t="s">
        <v>64</v>
      </c>
      <c r="D26" s="13" t="s">
        <v>35</v>
      </c>
      <c r="E26" s="13" t="s">
        <v>183</v>
      </c>
      <c r="F26" s="13" t="s">
        <v>184</v>
      </c>
      <c r="G26" s="13" t="s">
        <v>185</v>
      </c>
      <c r="H26" s="13" t="s">
        <v>186</v>
      </c>
      <c r="I26" s="13" t="s">
        <v>187</v>
      </c>
      <c r="J26" s="13" t="s">
        <v>188</v>
      </c>
    </row>
    <row r="27" customFormat="false" ht="96" hidden="false" customHeight="true" outlineLevel="0" collapsed="false">
      <c r="B27" s="8" t="s">
        <v>189</v>
      </c>
      <c r="C27" s="14" t="s">
        <v>64</v>
      </c>
      <c r="D27" s="10" t="s">
        <v>190</v>
      </c>
      <c r="E27" s="10" t="s">
        <v>191</v>
      </c>
      <c r="F27" s="10" t="s">
        <v>192</v>
      </c>
      <c r="G27" s="10" t="s">
        <v>193</v>
      </c>
      <c r="H27" s="10" t="s">
        <v>194</v>
      </c>
      <c r="I27" s="10" t="s">
        <v>195</v>
      </c>
      <c r="J27" s="10" t="s">
        <v>196</v>
      </c>
    </row>
    <row r="28" customFormat="false" ht="96" hidden="false" customHeight="true" outlineLevel="0" collapsed="false">
      <c r="B28" s="11" t="s">
        <v>197</v>
      </c>
      <c r="C28" s="15" t="s">
        <v>64</v>
      </c>
      <c r="D28" s="13" t="s">
        <v>106</v>
      </c>
      <c r="E28" s="13" t="s">
        <v>198</v>
      </c>
      <c r="F28" s="13" t="s">
        <v>199</v>
      </c>
      <c r="G28" s="13" t="s">
        <v>200</v>
      </c>
      <c r="H28" s="13" t="s">
        <v>201</v>
      </c>
      <c r="I28" s="13" t="s">
        <v>202</v>
      </c>
      <c r="J28" s="13" t="s">
        <v>203</v>
      </c>
    </row>
    <row r="29" customFormat="false" ht="96" hidden="false" customHeight="true" outlineLevel="0" collapsed="false">
      <c r="B29" s="8" t="s">
        <v>204</v>
      </c>
      <c r="C29" s="14" t="s">
        <v>64</v>
      </c>
      <c r="D29" s="10" t="s">
        <v>205</v>
      </c>
      <c r="E29" s="10" t="s">
        <v>206</v>
      </c>
      <c r="F29" s="10" t="s">
        <v>207</v>
      </c>
      <c r="G29" s="10" t="s">
        <v>208</v>
      </c>
      <c r="H29" s="10" t="s">
        <v>209</v>
      </c>
      <c r="I29" s="10" t="s">
        <v>210</v>
      </c>
      <c r="J29" s="10" t="s">
        <v>211</v>
      </c>
    </row>
    <row r="30" customFormat="false" ht="96" hidden="false" customHeight="true" outlineLevel="0" collapsed="false">
      <c r="B30" s="11" t="s">
        <v>212</v>
      </c>
      <c r="C30" s="15" t="s">
        <v>64</v>
      </c>
      <c r="D30" s="13" t="s">
        <v>35</v>
      </c>
      <c r="E30" s="13" t="s">
        <v>213</v>
      </c>
      <c r="F30" s="13" t="s">
        <v>214</v>
      </c>
      <c r="G30" s="13" t="s">
        <v>215</v>
      </c>
      <c r="H30" s="13" t="s">
        <v>216</v>
      </c>
      <c r="I30" s="13" t="s">
        <v>217</v>
      </c>
      <c r="J30" s="13" t="s">
        <v>218</v>
      </c>
    </row>
    <row r="31" customFormat="false" ht="96" hidden="false" customHeight="true" outlineLevel="0" collapsed="false">
      <c r="B31" s="8" t="s">
        <v>219</v>
      </c>
      <c r="C31" s="14" t="s">
        <v>64</v>
      </c>
      <c r="D31" s="10" t="s">
        <v>220</v>
      </c>
      <c r="E31" s="10" t="s">
        <v>221</v>
      </c>
      <c r="F31" s="10" t="s">
        <v>222</v>
      </c>
      <c r="G31" s="10" t="s">
        <v>223</v>
      </c>
      <c r="H31" s="10" t="s">
        <v>224</v>
      </c>
      <c r="I31" s="10" t="s">
        <v>225</v>
      </c>
      <c r="J31" s="10" t="s">
        <v>226</v>
      </c>
    </row>
    <row r="32" customFormat="false" ht="96" hidden="false" customHeight="true" outlineLevel="0" collapsed="false">
      <c r="B32" s="11" t="s">
        <v>227</v>
      </c>
      <c r="C32" s="16" t="s">
        <v>228</v>
      </c>
      <c r="D32" s="13" t="s">
        <v>56</v>
      </c>
      <c r="E32" s="13" t="s">
        <v>57</v>
      </c>
      <c r="F32" s="13" t="s">
        <v>229</v>
      </c>
      <c r="G32" s="13" t="s">
        <v>230</v>
      </c>
      <c r="H32" s="13" t="s">
        <v>231</v>
      </c>
      <c r="I32" s="13" t="s">
        <v>232</v>
      </c>
      <c r="J32" s="13" t="s">
        <v>233</v>
      </c>
    </row>
    <row r="33" customFormat="false" ht="96" hidden="false" customHeight="true" outlineLevel="0" collapsed="false">
      <c r="B33" s="8" t="s">
        <v>234</v>
      </c>
      <c r="C33" s="17" t="s">
        <v>228</v>
      </c>
      <c r="D33" s="10" t="s">
        <v>190</v>
      </c>
      <c r="E33" s="10" t="s">
        <v>57</v>
      </c>
      <c r="F33" s="10" t="s">
        <v>235</v>
      </c>
      <c r="G33" s="10" t="s">
        <v>236</v>
      </c>
      <c r="H33" s="10" t="s">
        <v>237</v>
      </c>
      <c r="I33" s="10" t="s">
        <v>238</v>
      </c>
      <c r="J33" s="10" t="s">
        <v>239</v>
      </c>
    </row>
    <row r="34" customFormat="false" ht="96" hidden="false" customHeight="true" outlineLevel="0" collapsed="false">
      <c r="B34" s="11" t="s">
        <v>240</v>
      </c>
      <c r="C34" s="16" t="s">
        <v>228</v>
      </c>
      <c r="D34" s="13" t="s">
        <v>56</v>
      </c>
      <c r="E34" s="13" t="s">
        <v>57</v>
      </c>
      <c r="F34" s="13" t="s">
        <v>235</v>
      </c>
      <c r="G34" s="13" t="s">
        <v>241</v>
      </c>
      <c r="H34" s="13" t="s">
        <v>242</v>
      </c>
      <c r="I34" s="13" t="s">
        <v>243</v>
      </c>
      <c r="J34" s="13" t="s">
        <v>244</v>
      </c>
    </row>
    <row r="35" customFormat="false" ht="96" hidden="false" customHeight="true" outlineLevel="0" collapsed="false">
      <c r="B35" s="8" t="s">
        <v>245</v>
      </c>
      <c r="C35" s="17" t="s">
        <v>228</v>
      </c>
      <c r="D35" s="10" t="s">
        <v>246</v>
      </c>
      <c r="E35" s="10" t="s">
        <v>247</v>
      </c>
      <c r="F35" s="10" t="s">
        <v>248</v>
      </c>
      <c r="G35" s="10" t="s">
        <v>249</v>
      </c>
      <c r="H35" s="10" t="s">
        <v>250</v>
      </c>
      <c r="I35" s="10" t="s">
        <v>251</v>
      </c>
      <c r="J35" s="10" t="s">
        <v>252</v>
      </c>
    </row>
    <row r="36" customFormat="false" ht="96" hidden="false" customHeight="true" outlineLevel="0" collapsed="false">
      <c r="B36" s="11" t="s">
        <v>253</v>
      </c>
      <c r="C36" s="16" t="s">
        <v>228</v>
      </c>
      <c r="D36" s="13" t="s">
        <v>254</v>
      </c>
      <c r="E36" s="13" t="s">
        <v>255</v>
      </c>
      <c r="F36" s="13" t="s">
        <v>256</v>
      </c>
      <c r="G36" s="13" t="s">
        <v>257</v>
      </c>
      <c r="H36" s="13" t="s">
        <v>258</v>
      </c>
      <c r="I36" s="13" t="s">
        <v>259</v>
      </c>
      <c r="J36" s="13" t="s">
        <v>260</v>
      </c>
    </row>
    <row r="37" customFormat="false" ht="96" hidden="false" customHeight="true" outlineLevel="0" collapsed="false">
      <c r="B37" s="8" t="s">
        <v>261</v>
      </c>
      <c r="C37" s="17" t="s">
        <v>228</v>
      </c>
      <c r="D37" s="10" t="s">
        <v>262</v>
      </c>
      <c r="E37" s="10" t="s">
        <v>263</v>
      </c>
      <c r="F37" s="10" t="s">
        <v>264</v>
      </c>
      <c r="G37" s="10" t="s">
        <v>265</v>
      </c>
      <c r="H37" s="10" t="s">
        <v>266</v>
      </c>
      <c r="I37" s="10" t="s">
        <v>267</v>
      </c>
      <c r="J37" s="10" t="s">
        <v>268</v>
      </c>
    </row>
    <row r="38" customFormat="false" ht="96" hidden="false" customHeight="true" outlineLevel="0" collapsed="false">
      <c r="B38" s="11" t="s">
        <v>269</v>
      </c>
      <c r="C38" s="16" t="s">
        <v>228</v>
      </c>
      <c r="D38" s="13" t="s">
        <v>35</v>
      </c>
      <c r="E38" s="13" t="s">
        <v>270</v>
      </c>
      <c r="F38" s="13" t="s">
        <v>271</v>
      </c>
      <c r="G38" s="13" t="s">
        <v>272</v>
      </c>
      <c r="H38" s="13" t="s">
        <v>273</v>
      </c>
      <c r="I38" s="13" t="s">
        <v>274</v>
      </c>
      <c r="J38" s="13" t="s">
        <v>275</v>
      </c>
    </row>
    <row r="39" customFormat="false" ht="96" hidden="false" customHeight="true" outlineLevel="0" collapsed="false">
      <c r="B39" s="8" t="s">
        <v>276</v>
      </c>
      <c r="C39" s="17" t="s">
        <v>228</v>
      </c>
      <c r="D39" s="10" t="s">
        <v>277</v>
      </c>
      <c r="E39" s="10" t="s">
        <v>278</v>
      </c>
      <c r="F39" s="10" t="s">
        <v>279</v>
      </c>
      <c r="G39" s="10" t="s">
        <v>280</v>
      </c>
      <c r="H39" s="10" t="s">
        <v>281</v>
      </c>
      <c r="I39" s="10" t="s">
        <v>282</v>
      </c>
      <c r="J39" s="10" t="s">
        <v>283</v>
      </c>
    </row>
    <row r="40" customFormat="false" ht="96" hidden="false" customHeight="true" outlineLevel="0" collapsed="false">
      <c r="B40" s="11" t="s">
        <v>284</v>
      </c>
      <c r="C40" s="16" t="s">
        <v>228</v>
      </c>
      <c r="D40" s="13" t="s">
        <v>254</v>
      </c>
      <c r="E40" s="13" t="s">
        <v>121</v>
      </c>
      <c r="F40" s="13" t="s">
        <v>285</v>
      </c>
      <c r="G40" s="13" t="s">
        <v>286</v>
      </c>
      <c r="H40" s="13" t="s">
        <v>287</v>
      </c>
      <c r="I40" s="13" t="s">
        <v>288</v>
      </c>
      <c r="J40" s="13" t="s">
        <v>289</v>
      </c>
    </row>
    <row r="41" customFormat="false" ht="96" hidden="false" customHeight="true" outlineLevel="0" collapsed="false">
      <c r="B41" s="8" t="s">
        <v>290</v>
      </c>
      <c r="C41" s="17" t="s">
        <v>228</v>
      </c>
      <c r="D41" s="10" t="s">
        <v>291</v>
      </c>
      <c r="E41" s="10" t="s">
        <v>292</v>
      </c>
      <c r="F41" s="10" t="s">
        <v>293</v>
      </c>
      <c r="G41" s="10" t="s">
        <v>294</v>
      </c>
      <c r="H41" s="10" t="s">
        <v>295</v>
      </c>
      <c r="I41" s="10" t="s">
        <v>296</v>
      </c>
      <c r="J41" s="10" t="s">
        <v>297</v>
      </c>
    </row>
    <row r="42" customFormat="false" ht="96" hidden="false" customHeight="true" outlineLevel="0" collapsed="false">
      <c r="B42" s="11" t="s">
        <v>298</v>
      </c>
      <c r="C42" s="16" t="s">
        <v>228</v>
      </c>
      <c r="D42" s="13" t="s">
        <v>299</v>
      </c>
      <c r="E42" s="13" t="s">
        <v>300</v>
      </c>
      <c r="F42" s="13" t="s">
        <v>301</v>
      </c>
      <c r="G42" s="13" t="s">
        <v>302</v>
      </c>
      <c r="H42" s="13" t="s">
        <v>303</v>
      </c>
      <c r="I42" s="13" t="s">
        <v>304</v>
      </c>
      <c r="J42" s="13" t="s">
        <v>305</v>
      </c>
    </row>
    <row r="43" customFormat="false" ht="96" hidden="false" customHeight="true" outlineLevel="0" collapsed="false">
      <c r="B43" s="8" t="s">
        <v>306</v>
      </c>
      <c r="C43" s="17" t="s">
        <v>228</v>
      </c>
      <c r="D43" s="10" t="s">
        <v>291</v>
      </c>
      <c r="E43" s="10" t="s">
        <v>307</v>
      </c>
      <c r="F43" s="10" t="s">
        <v>308</v>
      </c>
      <c r="G43" s="10" t="s">
        <v>309</v>
      </c>
      <c r="H43" s="10" t="s">
        <v>310</v>
      </c>
      <c r="I43" s="10" t="s">
        <v>311</v>
      </c>
      <c r="J43" s="10" t="s">
        <v>312</v>
      </c>
    </row>
    <row r="44" customFormat="false" ht="96" hidden="false" customHeight="true" outlineLevel="0" collapsed="false">
      <c r="B44" s="11" t="s">
        <v>313</v>
      </c>
      <c r="C44" s="16" t="s">
        <v>228</v>
      </c>
      <c r="D44" s="13" t="s">
        <v>314</v>
      </c>
      <c r="E44" s="13" t="s">
        <v>315</v>
      </c>
      <c r="F44" s="13" t="s">
        <v>316</v>
      </c>
      <c r="G44" s="13" t="s">
        <v>317</v>
      </c>
      <c r="H44" s="13" t="s">
        <v>318</v>
      </c>
      <c r="I44" s="13" t="s">
        <v>319</v>
      </c>
      <c r="J44" s="13" t="s">
        <v>320</v>
      </c>
    </row>
    <row r="45" customFormat="false" ht="96" hidden="false" customHeight="true" outlineLevel="0" collapsed="false">
      <c r="B45" s="8" t="s">
        <v>321</v>
      </c>
      <c r="C45" s="17" t="s">
        <v>228</v>
      </c>
      <c r="D45" s="10" t="s">
        <v>322</v>
      </c>
      <c r="E45" s="10" t="s">
        <v>57</v>
      </c>
      <c r="F45" s="10" t="s">
        <v>58</v>
      </c>
      <c r="G45" s="10" t="s">
        <v>323</v>
      </c>
      <c r="H45" s="10" t="s">
        <v>324</v>
      </c>
      <c r="I45" s="10" t="s">
        <v>325</v>
      </c>
      <c r="J45" s="10" t="s">
        <v>326</v>
      </c>
    </row>
    <row r="46" customFormat="false" ht="96" hidden="false" customHeight="true" outlineLevel="0" collapsed="false">
      <c r="B46" s="11" t="s">
        <v>327</v>
      </c>
      <c r="C46" s="16" t="s">
        <v>228</v>
      </c>
      <c r="D46" s="13" t="s">
        <v>277</v>
      </c>
      <c r="E46" s="13" t="s">
        <v>328</v>
      </c>
      <c r="F46" s="13" t="s">
        <v>329</v>
      </c>
      <c r="G46" s="13" t="s">
        <v>330</v>
      </c>
      <c r="H46" s="13" t="s">
        <v>331</v>
      </c>
      <c r="I46" s="13" t="s">
        <v>332</v>
      </c>
      <c r="J46" s="13" t="s">
        <v>333</v>
      </c>
    </row>
    <row r="47" customFormat="false" ht="96" hidden="false" customHeight="true" outlineLevel="0" collapsed="false">
      <c r="B47" s="8" t="s">
        <v>334</v>
      </c>
      <c r="C47" s="17" t="s">
        <v>228</v>
      </c>
      <c r="D47" s="10" t="s">
        <v>335</v>
      </c>
      <c r="E47" s="10" t="s">
        <v>336</v>
      </c>
      <c r="F47" s="10" t="s">
        <v>337</v>
      </c>
      <c r="G47" s="10" t="s">
        <v>338</v>
      </c>
      <c r="H47" s="10" t="s">
        <v>339</v>
      </c>
      <c r="I47" s="10" t="s">
        <v>340</v>
      </c>
      <c r="J47" s="10" t="s">
        <v>341</v>
      </c>
    </row>
  </sheetData>
  <mergeCells count="1">
    <mergeCell ref="B2:J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6"/>
    <col collapsed="false" customWidth="true" hidden="false" outlineLevel="0" max="3" min="3" style="1" width="110"/>
  </cols>
  <sheetData>
    <row r="2" customFormat="false" ht="31.5" hidden="false" customHeight="true" outlineLevel="0" collapsed="false">
      <c r="B2" s="2" t="s">
        <v>342</v>
      </c>
      <c r="C2" s="2"/>
    </row>
    <row r="3" customFormat="false" ht="7.5" hidden="false" customHeight="true" outlineLevel="0" collapsed="false"/>
    <row r="4" customFormat="false" ht="27.75" hidden="false" customHeight="true" outlineLevel="0" collapsed="false">
      <c r="B4" s="3" t="s">
        <v>343</v>
      </c>
      <c r="C4" s="3" t="s">
        <v>344</v>
      </c>
    </row>
    <row r="5" customFormat="false" ht="43.5" hidden="false" customHeight="true" outlineLevel="0" collapsed="false">
      <c r="B5" s="18" t="s">
        <v>345</v>
      </c>
      <c r="C5" s="10" t="s">
        <v>346</v>
      </c>
    </row>
    <row r="6" customFormat="false" ht="43.5" hidden="false" customHeight="true" outlineLevel="0" collapsed="false">
      <c r="B6" s="19" t="s">
        <v>347</v>
      </c>
      <c r="C6" s="13" t="s">
        <v>348</v>
      </c>
    </row>
    <row r="7" customFormat="false" ht="43.5" hidden="false" customHeight="true" outlineLevel="0" collapsed="false">
      <c r="B7" s="18" t="s">
        <v>349</v>
      </c>
      <c r="C7" s="10" t="s">
        <v>350</v>
      </c>
    </row>
    <row r="8" customFormat="false" ht="43.5" hidden="false" customHeight="true" outlineLevel="0" collapsed="false">
      <c r="B8" s="19" t="s">
        <v>351</v>
      </c>
      <c r="C8" s="13" t="s">
        <v>352</v>
      </c>
    </row>
    <row r="9" customFormat="false" ht="43.5" hidden="false" customHeight="true" outlineLevel="0" collapsed="false">
      <c r="B9" s="18" t="s">
        <v>353</v>
      </c>
      <c r="C9" s="10" t="s">
        <v>354</v>
      </c>
    </row>
    <row r="10" customFormat="false" ht="43.5" hidden="false" customHeight="true" outlineLevel="0" collapsed="false">
      <c r="B10" s="19" t="s">
        <v>355</v>
      </c>
      <c r="C10" s="13" t="s">
        <v>356</v>
      </c>
    </row>
    <row r="11" customFormat="false" ht="43.5" hidden="false" customHeight="true" outlineLevel="0" collapsed="false">
      <c r="B11" s="18" t="s">
        <v>357</v>
      </c>
      <c r="C11" s="10" t="s">
        <v>358</v>
      </c>
    </row>
    <row r="12" customFormat="false" ht="43.5" hidden="false" customHeight="true" outlineLevel="0" collapsed="false">
      <c r="B12" s="19" t="s">
        <v>359</v>
      </c>
      <c r="C12" s="13" t="s">
        <v>360</v>
      </c>
    </row>
    <row r="13" customFormat="false" ht="43.5" hidden="false" customHeight="true" outlineLevel="0" collapsed="false">
      <c r="B13" s="18" t="s">
        <v>361</v>
      </c>
      <c r="C13" s="10" t="s">
        <v>362</v>
      </c>
    </row>
    <row r="14" customFormat="false" ht="43.5" hidden="false" customHeight="true" outlineLevel="0" collapsed="false">
      <c r="B14" s="19" t="s">
        <v>363</v>
      </c>
      <c r="C14" s="13" t="s">
        <v>364</v>
      </c>
    </row>
  </sheetData>
  <mergeCells count="1">
    <mergeCell ref="B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6"/>
    <col collapsed="false" customWidth="true" hidden="false" outlineLevel="0" max="3" min="3" style="1" width="120"/>
  </cols>
  <sheetData>
    <row r="2" customFormat="false" ht="31.5" hidden="false" customHeight="true" outlineLevel="0" collapsed="false">
      <c r="B2" s="2" t="s">
        <v>365</v>
      </c>
      <c r="C2" s="2"/>
    </row>
    <row r="3" customFormat="false" ht="7.5" hidden="false" customHeight="true" outlineLevel="0" collapsed="false"/>
    <row r="4" customFormat="false" ht="27.75" hidden="false" customHeight="true" outlineLevel="0" collapsed="false">
      <c r="B4" s="3" t="s">
        <v>366</v>
      </c>
      <c r="C4" s="3" t="s">
        <v>367</v>
      </c>
    </row>
    <row r="5" customFormat="false" ht="39.75" hidden="false" customHeight="true" outlineLevel="0" collapsed="false">
      <c r="B5" s="18" t="s">
        <v>368</v>
      </c>
      <c r="C5" s="10" t="s">
        <v>369</v>
      </c>
    </row>
    <row r="6" customFormat="false" ht="39.75" hidden="false" customHeight="true" outlineLevel="0" collapsed="false">
      <c r="B6" s="19" t="s">
        <v>370</v>
      </c>
      <c r="C6" s="13" t="s">
        <v>371</v>
      </c>
    </row>
    <row r="7" customFormat="false" ht="39.75" hidden="false" customHeight="true" outlineLevel="0" collapsed="false">
      <c r="B7" s="18" t="s">
        <v>372</v>
      </c>
      <c r="C7" s="10" t="s">
        <v>373</v>
      </c>
    </row>
    <row r="8" customFormat="false" ht="39.75" hidden="false" customHeight="true" outlineLevel="0" collapsed="false">
      <c r="B8" s="19" t="s">
        <v>374</v>
      </c>
      <c r="C8" s="13" t="s">
        <v>375</v>
      </c>
    </row>
    <row r="9" customFormat="false" ht="39.75" hidden="false" customHeight="true" outlineLevel="0" collapsed="false">
      <c r="B9" s="18" t="s">
        <v>376</v>
      </c>
      <c r="C9" s="10" t="s">
        <v>377</v>
      </c>
    </row>
    <row r="10" customFormat="false" ht="39.75" hidden="false" customHeight="true" outlineLevel="0" collapsed="false">
      <c r="B10" s="19" t="s">
        <v>378</v>
      </c>
      <c r="C10" s="13" t="s">
        <v>379</v>
      </c>
    </row>
    <row r="11" customFormat="false" ht="39.75" hidden="false" customHeight="true" outlineLevel="0" collapsed="false">
      <c r="B11" s="18" t="s">
        <v>380</v>
      </c>
      <c r="C11" s="10" t="s">
        <v>381</v>
      </c>
    </row>
  </sheetData>
  <mergeCells count="1">
    <mergeCell ref="B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2026-10-10T11:41:22Z</dcterms:created>
  <dc:creator>Z.ai</dc:creator>
  <dc:description/>
  <dc:language>en-US</dc:language>
  <cp:lastModifiedBy/>
  <dcterms:modified xsi:type="dcterms:W3CDTF">2026-10-10T11:41:22Z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